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<sst xmlns="http://schemas.openxmlformats.org/spreadsheetml/2006/main" count="181" uniqueCount="157">
  <si>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</si>
  <si>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</si>
  <si>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</si>
  <si>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</si>
  <si>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</si>
  <si>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</si>
  <si>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</si>
  <si>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</si>
  <si>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</si>
  <si>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</si>
  <si>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</si>
  <si>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</si>
  <si>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</si>
  <si>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</si>
  <si>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</si>
  <si>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</si>
  <si>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</si>
  <si>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</si>
  <si>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</si>
  <si>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</si>
  <si>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</si>
  <si>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</si>
  <si>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</si>
  <si>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</si>
  <si>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</si>
  <si>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</si>
  <si>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</si>
  <si>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</si>
  <si>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</si>
  <si>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</si>
  <si>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</si>
  <si>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</si>
  <si>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</si>
  <si>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</si>
  <si>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</si>
  <si>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</si>
  <si>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</si>
  <si>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</si>
  <si>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</si>
  <si>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</si>
  <si>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</si>
  <si>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</si>
  <si>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</si>
  <si>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</si>
  <si>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</si>
  <si>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</si>
  <si>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</si>
  <si>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</si>
  <si>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</si>
  <si>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</si>
  <si>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</si>
  <si>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</si>
  <si>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</si>
  <si>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</si>
  <si>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</si>
  <si>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</si>
  <si>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</si>
  <si>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</si>
  <si>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</si>
  <si>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</si>
  <si>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</si>
  <si>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</si>
  <si>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</si>
  <si>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</si>
  <si>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</si>
  <si>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</si>
  <si>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</si>
  <si>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</si>
  <si>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</si>
  <si>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</si>
  <si>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</si>
  <si>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</si>
  <si>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</si>
  <si>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</si>
  <si>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</si>
  <si>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</si>
  <si>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</si>
  <si>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</si>
  <si>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</si>
  <si>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</si>
  <si>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</si>
  <si>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</si>
  <si>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</si>
  <si>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</si>
  <si>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</si>
  <si>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</si>
  <si>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</si>
  <si>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</si>
  <si>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</si>
  <si>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</si>
  <si>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</si>
  <si>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</si>
  <si>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</si>
  <si>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</si>
  <si>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</si>
  <si>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</si>
  <si>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</si>
  <si>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</si>
  <si>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</si>
  <si>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</si>
  <si>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</si>
  <si>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</si>
  <si>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</si>
  <si>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</si>
  <si>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</si>
  <si>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</si>
  <si>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</si>
  <si>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</si>
  <si>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</si>
  <si>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</si>
  <si>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</si>
  <si>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</si>
  <si>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</si>
  <si>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</si>
  <si>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</si>
  <si>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</si>
  <si>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</si>
  <si>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</si>
  <si>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</si>
  <si>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</si>
  <si>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</si>
  <si>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</si>
  <si>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</si>
  <si>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</si>
  <si>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</si>
  <si>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</si>
  <si>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</si>
  <si>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</si>
  <si>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</si>
  <si>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</si>
  <si>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</si>
  <si>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</si>
  <si>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</si>
  <si>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</si>
  <si>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</si>
  <si>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</si>
  <si>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</si>
  <si>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</si>
  <si>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</si>
  <si>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</si>
  <si>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</si>
  <si>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</si>
  <si>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</si>
  <si>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</si>
  <si>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</si>
  <si>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</si>
  <si>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</si>
  <si>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</si>
  <si>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О.А. Лозовський</t>
  </si>
  <si>
    <t>В.В. Мазур</t>
  </si>
  <si>
    <t>(0332) 722 486</t>
  </si>
  <si>
    <t>(0332) 723 348</t>
  </si>
  <si>
    <t>inbox@adm.vl.court.gov.ua</t>
  </si>
  <si>
    <t>4 липня 2017 року</t>
  </si>
  <si>
    <t>Волинський окружний адміністративний суд</t>
  </si>
  <si>
    <t>вул. Словацького,3, м. Луцьк, Волинська область, 43025</t>
  </si>
  <si>
    <t>перше півріччя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</si>
</sst>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944</v>
      </c>
      <c r="E1" s="126">
        <v>944</v>
      </c>
      <c r="F1" s="126">
        <v>944</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870</v>
      </c>
      <c r="D34" s="146">
        <f aca="true" t="shared" si="3" ref="D34:K34">SUM(D35,D42,D43,D44)</f>
        <v>6712088.533</v>
      </c>
      <c r="E34" s="130">
        <f t="shared" si="3"/>
        <v>452</v>
      </c>
      <c r="F34" s="146">
        <f t="shared" si="3"/>
        <v>3108650.67</v>
      </c>
      <c r="G34" s="130">
        <f t="shared" si="3"/>
        <v>30</v>
      </c>
      <c r="H34" s="146">
        <f t="shared" si="3"/>
        <v>47838.83</v>
      </c>
      <c r="I34" s="130">
        <f t="shared" si="3"/>
        <v>3</v>
      </c>
      <c r="J34" s="146">
        <f t="shared" si="3"/>
        <v>1654649.87</v>
      </c>
      <c r="K34" s="130">
        <f t="shared" si="3"/>
        <v>310</v>
      </c>
      <c r="L34" s="146">
        <f>SUM(L35,L42,L43,L44)</f>
        <v>1284035.1511</v>
      </c>
    </row>
    <row r="35" spans="1:12" ht="21" customHeight="1">
      <c r="A35" s="117">
        <v>30</v>
      </c>
      <c r="B35" s="120" t="s">
        <v>130</v>
      </c>
      <c r="C35" s="131">
        <f>SUM(C36,C39)</f>
        <v>852</v>
      </c>
      <c r="D35" s="147">
        <f>SUM(D36,D39)</f>
        <v>6696363.833</v>
      </c>
      <c r="E35" s="131">
        <f aca="true" t="shared" si="4" ref="E35:L35">SUM(E36,E39)</f>
        <v>437</v>
      </c>
      <c r="F35" s="147">
        <f t="shared" si="4"/>
        <v>3098880.67</v>
      </c>
      <c r="G35" s="131">
        <f t="shared" si="4"/>
        <v>30</v>
      </c>
      <c r="H35" s="147">
        <f t="shared" si="4"/>
        <v>47838.83</v>
      </c>
      <c r="I35" s="131">
        <f t="shared" si="4"/>
        <v>3</v>
      </c>
      <c r="J35" s="147">
        <f t="shared" si="4"/>
        <v>1654649.87</v>
      </c>
      <c r="K35" s="131">
        <f t="shared" si="4"/>
        <v>307</v>
      </c>
      <c r="L35" s="147">
        <f t="shared" si="4"/>
        <v>1278070.4511</v>
      </c>
    </row>
    <row r="36" spans="1:12" ht="19.5" customHeight="1">
      <c r="A36" s="117">
        <v>31</v>
      </c>
      <c r="B36" s="120" t="s">
        <v>131</v>
      </c>
      <c r="C36" s="132">
        <v>537</v>
      </c>
      <c r="D36" s="148">
        <v>6355883.833</v>
      </c>
      <c r="E36" s="133">
        <v>246</v>
      </c>
      <c r="F36" s="149">
        <v>2792548.89</v>
      </c>
      <c r="G36" s="132">
        <v>9</v>
      </c>
      <c r="H36" s="148">
        <v>25676.55</v>
      </c>
      <c r="I36" s="134">
        <v>3</v>
      </c>
      <c r="J36" s="153">
        <v>1654649.87</v>
      </c>
      <c r="K36" s="133">
        <v>245</v>
      </c>
      <c r="L36" s="149">
        <v>1219830.4511</v>
      </c>
    </row>
    <row r="37" spans="1:12" ht="16.5" customHeight="1">
      <c r="A37" s="117">
        <v>32</v>
      </c>
      <c r="B37" s="121" t="s">
        <v>132</v>
      </c>
      <c r="C37" s="132">
        <v>473</v>
      </c>
      <c r="D37" s="148">
        <v>6293573.7886</v>
      </c>
      <c r="E37" s="133">
        <v>195</v>
      </c>
      <c r="F37" s="149">
        <v>2719455.8</v>
      </c>
      <c r="G37" s="132">
        <v>8</v>
      </c>
      <c r="H37" s="148">
        <v>25177.88</v>
      </c>
      <c r="I37" s="134">
        <v>2</v>
      </c>
      <c r="J37" s="153">
        <v>1653005.57</v>
      </c>
      <c r="K37" s="133">
        <v>238</v>
      </c>
      <c r="L37" s="149">
        <v>1219190.4511</v>
      </c>
    </row>
    <row r="38" spans="1:12" ht="16.5" customHeight="1">
      <c r="A38" s="117">
        <v>33</v>
      </c>
      <c r="B38" s="121" t="s">
        <v>115</v>
      </c>
      <c r="C38" s="132">
        <v>64</v>
      </c>
      <c r="D38" s="148">
        <v>62310.0444</v>
      </c>
      <c r="E38" s="133">
        <v>51</v>
      </c>
      <c r="F38" s="149">
        <v>73093.09</v>
      </c>
      <c r="G38" s="132">
        <v>1</v>
      </c>
      <c r="H38" s="148">
        <v>498.67</v>
      </c>
      <c r="I38" s="134">
        <v>1</v>
      </c>
      <c r="J38" s="153">
        <v>1644.3</v>
      </c>
      <c r="K38" s="133">
        <v>7</v>
      </c>
      <c r="L38" s="149">
        <v>640</v>
      </c>
    </row>
    <row r="39" spans="1:12" ht="21" customHeight="1">
      <c r="A39" s="117">
        <v>34</v>
      </c>
      <c r="B39" s="120" t="s">
        <v>133</v>
      </c>
      <c r="C39" s="132">
        <v>315</v>
      </c>
      <c r="D39" s="148">
        <v>340480</v>
      </c>
      <c r="E39" s="133">
        <v>191</v>
      </c>
      <c r="F39" s="149">
        <v>306331.78</v>
      </c>
      <c r="G39" s="132">
        <v>21</v>
      </c>
      <c r="H39" s="148">
        <v>22162.28</v>
      </c>
      <c r="I39" s="134">
        <v>0</v>
      </c>
      <c r="J39" s="153">
        <v>0</v>
      </c>
      <c r="K39" s="133">
        <v>62</v>
      </c>
      <c r="L39" s="149">
        <v>58240</v>
      </c>
    </row>
    <row r="40" spans="1:12" ht="30" customHeight="1">
      <c r="A40" s="117">
        <v>35</v>
      </c>
      <c r="B40" s="121" t="s">
        <v>134</v>
      </c>
      <c r="C40" s="132">
        <v>110</v>
      </c>
      <c r="D40" s="148">
        <v>198400</v>
      </c>
      <c r="E40" s="133">
        <v>95</v>
      </c>
      <c r="F40" s="149">
        <v>232391.98</v>
      </c>
      <c r="G40" s="132">
        <v>5</v>
      </c>
      <c r="H40" s="148">
        <v>7851.08</v>
      </c>
      <c r="I40" s="134">
        <v>0</v>
      </c>
      <c r="J40" s="153">
        <v>0</v>
      </c>
      <c r="K40" s="133">
        <v>3</v>
      </c>
      <c r="L40" s="149">
        <v>6400</v>
      </c>
    </row>
    <row r="41" spans="1:12" ht="21" customHeight="1">
      <c r="A41" s="117">
        <v>36</v>
      </c>
      <c r="B41" s="121" t="s">
        <v>118</v>
      </c>
      <c r="C41" s="132">
        <v>205</v>
      </c>
      <c r="D41" s="148">
        <v>142080</v>
      </c>
      <c r="E41" s="133">
        <v>96</v>
      </c>
      <c r="F41" s="149">
        <v>73939.8</v>
      </c>
      <c r="G41" s="132">
        <v>16</v>
      </c>
      <c r="H41" s="148">
        <v>14311.2</v>
      </c>
      <c r="I41" s="134">
        <v>0</v>
      </c>
      <c r="J41" s="153">
        <v>0</v>
      </c>
      <c r="K41" s="133">
        <v>59</v>
      </c>
      <c r="L41" s="149">
        <v>51840</v>
      </c>
    </row>
    <row r="42" spans="1:12" ht="45" customHeight="1">
      <c r="A42" s="117">
        <v>37</v>
      </c>
      <c r="B42" s="120" t="s">
        <v>135</v>
      </c>
      <c r="C42" s="132">
        <v>5</v>
      </c>
      <c r="D42" s="148">
        <v>9484.7</v>
      </c>
      <c r="E42" s="133">
        <v>2</v>
      </c>
      <c r="F42" s="149">
        <v>3520</v>
      </c>
      <c r="G42" s="132">
        <v>0</v>
      </c>
      <c r="H42" s="148">
        <v>0</v>
      </c>
      <c r="I42" s="134">
        <v>0</v>
      </c>
      <c r="J42" s="153">
        <v>0</v>
      </c>
      <c r="K42" s="133">
        <v>3</v>
      </c>
      <c r="L42" s="149">
        <v>5964.7</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13</v>
      </c>
      <c r="D44" s="148">
        <v>6240</v>
      </c>
      <c r="E44" s="133">
        <v>13</v>
      </c>
      <c r="F44" s="149">
        <v>6250</v>
      </c>
      <c r="G44" s="132">
        <v>0</v>
      </c>
      <c r="H44" s="148">
        <v>0</v>
      </c>
      <c r="I44" s="134">
        <v>0</v>
      </c>
      <c r="J44" s="153">
        <v>0</v>
      </c>
      <c r="K44" s="133">
        <v>0</v>
      </c>
      <c r="L44" s="149">
        <v>0</v>
      </c>
    </row>
    <row r="45" spans="1:12" ht="21.75" customHeight="1">
      <c r="A45" s="117">
        <v>40</v>
      </c>
      <c r="B45" s="119" t="s">
        <v>137</v>
      </c>
      <c r="C45" s="130">
        <f>SUM(C46:C51)</f>
        <v>74</v>
      </c>
      <c r="D45" s="146">
        <f aca="true" t="shared" si="5" ref="D45:L45">SUM(D46:D51)</f>
        <v>2280</v>
      </c>
      <c r="E45" s="130">
        <f t="shared" si="5"/>
        <v>72</v>
      </c>
      <c r="F45" s="146">
        <f t="shared" si="5"/>
        <v>2853.71</v>
      </c>
      <c r="G45" s="130">
        <f t="shared" si="5"/>
        <v>0</v>
      </c>
      <c r="H45" s="146">
        <f t="shared" si="5"/>
        <v>0</v>
      </c>
      <c r="I45" s="130">
        <f t="shared" si="5"/>
        <v>0</v>
      </c>
      <c r="J45" s="146">
        <f t="shared" si="5"/>
        <v>0</v>
      </c>
      <c r="K45" s="130">
        <f t="shared" si="5"/>
        <v>1</v>
      </c>
      <c r="L45" s="146">
        <f t="shared" si="5"/>
        <v>33.6</v>
      </c>
    </row>
    <row r="46" spans="1:12" ht="18.75" customHeight="1">
      <c r="A46" s="117">
        <v>41</v>
      </c>
      <c r="B46" s="120" t="s">
        <v>20</v>
      </c>
      <c r="C46" s="131">
        <v>63</v>
      </c>
      <c r="D46" s="147">
        <v>1238.4</v>
      </c>
      <c r="E46" s="135">
        <v>62</v>
      </c>
      <c r="F46" s="150">
        <v>1345.43</v>
      </c>
      <c r="G46" s="131">
        <v>0</v>
      </c>
      <c r="H46" s="148">
        <v>0</v>
      </c>
      <c r="I46" s="134">
        <v>0</v>
      </c>
      <c r="J46" s="153">
        <v>0</v>
      </c>
      <c r="K46" s="135">
        <v>1</v>
      </c>
      <c r="L46" s="150">
        <v>33.6</v>
      </c>
    </row>
    <row r="47" spans="1:12" ht="21" customHeight="1">
      <c r="A47" s="117">
        <v>42</v>
      </c>
      <c r="B47" s="120" t="s">
        <v>21</v>
      </c>
      <c r="C47" s="131">
        <v>1</v>
      </c>
      <c r="D47" s="147">
        <v>48</v>
      </c>
      <c r="E47" s="135">
        <v>1</v>
      </c>
      <c r="F47" s="150">
        <v>82.68</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7</v>
      </c>
      <c r="D49" s="147">
        <v>336</v>
      </c>
      <c r="E49" s="135">
        <v>6</v>
      </c>
      <c r="F49" s="150">
        <v>720</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3</v>
      </c>
      <c r="D51" s="147">
        <v>657.6</v>
      </c>
      <c r="E51" s="135">
        <v>3</v>
      </c>
      <c r="F51" s="150">
        <v>705.6</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944</v>
      </c>
      <c r="D53" s="146">
        <f t="shared" si="6"/>
        <v>6714368.533</v>
      </c>
      <c r="E53" s="130">
        <f t="shared" si="6"/>
        <v>524</v>
      </c>
      <c r="F53" s="146">
        <f t="shared" si="6"/>
        <v>3111504.38</v>
      </c>
      <c r="G53" s="130">
        <f t="shared" si="6"/>
        <v>30</v>
      </c>
      <c r="H53" s="146">
        <f t="shared" si="6"/>
        <v>47838.83</v>
      </c>
      <c r="I53" s="130">
        <f t="shared" si="6"/>
        <v>3</v>
      </c>
      <c r="J53" s="146">
        <f t="shared" si="6"/>
        <v>1654649.87</v>
      </c>
      <c r="K53" s="130">
        <f>SUM(K6,K25,K34,K45,K52)</f>
        <v>311</v>
      </c>
      <c r="L53" s="146">
        <f t="shared" si="6"/>
        <v>1284068.7511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&amp;L3E02012B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&amp;L3E02012B</oddFooter>
  </headerFooter>
</worksheet>
</file>

<file path=xl/worksheets/sheet3.xml><?xml version="1.0" encoding="utf-8"?>
<worksheet xmlns="http://schemas.openxmlformats.org/spreadsheetml/2006/main" xmlns:r="http://schemas.openxmlformats.org/officeDocument/2006/relationships">
  <dimension ref="A1:K36"/>
  <sheetViews>
    <sheetView tabSelected="1"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311</v>
      </c>
      <c r="F4" s="142">
        <f>SUM(F5:F25)</f>
        <v>1284068.7511</v>
      </c>
    </row>
    <row r="5" spans="1:6" ht="20.25" customHeight="1">
      <c r="A5" s="97">
        <v>2</v>
      </c>
      <c r="B5" s="178" t="s">
        <v>96</v>
      </c>
      <c r="C5" s="179"/>
      <c r="D5" s="180"/>
      <c r="E5" s="141">
        <v>16</v>
      </c>
      <c r="F5" s="143">
        <v>10080</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2</v>
      </c>
      <c r="F12" s="143">
        <v>1920</v>
      </c>
    </row>
    <row r="13" spans="1:6" ht="18" customHeight="1">
      <c r="A13" s="97">
        <v>10</v>
      </c>
      <c r="B13" s="178" t="s">
        <v>103</v>
      </c>
      <c r="C13" s="179"/>
      <c r="D13" s="180"/>
      <c r="E13" s="141">
        <v>20</v>
      </c>
      <c r="F13" s="143">
        <v>15393.6</v>
      </c>
    </row>
    <row r="14" spans="1:6" ht="17.25" customHeight="1">
      <c r="A14" s="97">
        <v>11</v>
      </c>
      <c r="B14" s="178" t="s">
        <v>104</v>
      </c>
      <c r="C14" s="179"/>
      <c r="D14" s="180"/>
      <c r="E14" s="141">
        <v>4</v>
      </c>
      <c r="F14" s="143">
        <v>3840</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11</v>
      </c>
      <c r="F17" s="143">
        <v>10880</v>
      </c>
    </row>
    <row r="18" spans="1:6" ht="27" customHeight="1">
      <c r="A18" s="97">
        <v>15</v>
      </c>
      <c r="B18" s="178" t="s">
        <v>108</v>
      </c>
      <c r="C18" s="179"/>
      <c r="D18" s="180"/>
      <c r="E18" s="141">
        <v>9</v>
      </c>
      <c r="F18" s="143">
        <v>8320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6</v>
      </c>
      <c r="F21" s="143">
        <v>3840</v>
      </c>
    </row>
    <row r="22" spans="1:6" ht="62.25" customHeight="1">
      <c r="A22" s="97">
        <v>19</v>
      </c>
      <c r="B22" s="181" t="s">
        <v>144</v>
      </c>
      <c r="C22" s="181"/>
      <c r="D22" s="181"/>
      <c r="E22" s="141">
        <v>0</v>
      </c>
      <c r="F22" s="143">
        <v>0</v>
      </c>
    </row>
    <row r="23" spans="1:6" ht="31.5" customHeight="1">
      <c r="A23" s="97">
        <v>20</v>
      </c>
      <c r="B23" s="178" t="s">
        <v>145</v>
      </c>
      <c r="C23" s="179"/>
      <c r="D23" s="180"/>
      <c r="E23" s="141">
        <v>241</v>
      </c>
      <c r="F23" s="143">
        <v>1226595.1511</v>
      </c>
    </row>
    <row r="24" spans="1:6" ht="31.5" customHeight="1">
      <c r="A24" s="97">
        <v>21</v>
      </c>
      <c r="B24" s="178" t="s">
        <v>146</v>
      </c>
      <c r="C24" s="179"/>
      <c r="D24" s="180"/>
      <c r="E24" s="141">
        <v>0</v>
      </c>
      <c r="F24" s="143">
        <v>0</v>
      </c>
    </row>
    <row r="25" spans="1:6" ht="48.75" customHeight="1">
      <c r="A25" s="97">
        <v>22</v>
      </c>
      <c r="B25" s="178" t="s">
        <v>147</v>
      </c>
      <c r="C25" s="179"/>
      <c r="D25" s="180"/>
      <c r="E25" s="141">
        <v>2</v>
      </c>
      <c r="F25" s="143">
        <v>3200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&amp;L3E02012B</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&amp;L3E02012B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2017-07-04T14:01:04Z</cp:lastPrinted>
  <dcterms:created xsi:type="dcterms:W3CDTF">1996-10-08T23:32:33Z</dcterms:created>
  <dcterms:modified xsi:type="dcterms:W3CDTF">2017-07-04T14:04:13Z</dcterms:modified>
  <cp:category/>
  <cp:version/>
  <cp:contentType/>
  <cp:contentStatus/>
</cp:coreProperties>
</file>