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<sst xmlns="http://schemas.openxmlformats.org/spreadsheetml/2006/main" count="146" uniqueCount="125">
  <si>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</si>
  <si>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</si>
  <si>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</si>
  <si>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</si>
  <si>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</si>
  <si>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</si>
  <si>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</si>
  <si>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</si>
  <si>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</si>
  <si>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</si>
  <si>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</si>
  <si>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</si>
  <si>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</si>
  <si>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</si>
  <si>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</si>
  <si>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</si>
  <si>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</si>
  <si>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</si>
  <si>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</si>
  <si>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</si>
  <si>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</si>
  <si>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</si>
  <si>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</si>
  <si>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</si>
  <si>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</si>
  <si>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</si>
  <si>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</si>
  <si>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</si>
  <si>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</si>
  <si>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</si>
  <si>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</si>
  <si>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</si>
  <si>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</si>
  <si>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</si>
  <si>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</si>
  <si>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</si>
  <si>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</si>
  <si>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</si>
  <si>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</si>
  <si>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</si>
  <si>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</si>
  <si>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</si>
  <si>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</si>
  <si>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</si>
  <si>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</si>
  <si>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</si>
  <si>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</si>
  <si>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</si>
  <si>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</si>
  <si>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</si>
  <si>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</si>
  <si>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</si>
  <si>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</si>
  <si>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</si>
  <si>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</si>
  <si>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</si>
  <si>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</si>
  <si>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</si>
  <si>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</si>
  <si>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</si>
  <si>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</si>
  <si>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</si>
  <si>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</si>
  <si>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</si>
  <si>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</si>
  <si>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</si>
  <si>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</si>
  <si>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</si>
  <si>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</si>
  <si>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</si>
  <si>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</si>
  <si>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</si>
  <si>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</si>
  <si>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</si>
  <si>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</si>
  <si>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</si>
  <si>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</si>
  <si>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</si>
  <si>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</si>
  <si>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</si>
  <si>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</si>
  <si>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</si>
  <si>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</si>
  <si>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</si>
  <si>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</si>
  <si>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</si>
  <si>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</si>
  <si>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</si>
  <si>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</si>
  <si>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</si>
  <si>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</si>
  <si>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</si>
  <si>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</si>
  <si>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</si>
  <si>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</si>
  <si>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</si>
  <si>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</si>
  <si>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</si>
  <si>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</si>
  <si>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</si>
  <si>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</si>
  <si>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</si>
  <si>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</si>
  <si>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</si>
  <si>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</si>
  <si>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</si>
  <si>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</si>
  <si>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</si>
  <si>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</si>
  <si>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</si>
  <si>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</si>
  <si>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</si>
  <si>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</si>
  <si>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</si>
  <si>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</si>
  <si>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</si>
  <si>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Волинський окружний адміністративний суд</t>
  </si>
  <si>
    <t>43025, Волинська область, м. Луцьк, вул. Словацького, 3</t>
  </si>
  <si>
    <t>перше півріччя 2018 року</t>
  </si>
  <si>
    <t>О.А. Лозовський</t>
  </si>
  <si>
    <t>В.В. Мазур</t>
  </si>
  <si>
    <t>(0332) 722 486</t>
  </si>
  <si>
    <t>(0332) 723 348</t>
  </si>
  <si>
    <t>inbox@adm.vl.court.gov.ua</t>
  </si>
  <si>
    <t>4 липня 2018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</si>
</sst>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118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116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117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&amp;L9C7ECD05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D1">
      <pane ySplit="5" topLeftCell="A49" activePane="bottomLeft" state="frozen"/>
      <selection pane="topLeft" activeCell="A1" sqref="A1"/>
      <selection pane="bottomLeft" activeCell="B49" sqref="B49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1228</v>
      </c>
      <c r="E1" s="70">
        <v>1228</v>
      </c>
      <c r="F1" s="70">
        <v>1228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1183</v>
      </c>
      <c r="D38" s="86">
        <f aca="true" t="shared" si="3" ref="D38:K38">SUM(D39,D46,D47,D48)</f>
        <v>3185399.39</v>
      </c>
      <c r="E38" s="74">
        <f t="shared" si="3"/>
        <v>914</v>
      </c>
      <c r="F38" s="86">
        <f t="shared" si="3"/>
        <v>3886381.1999999997</v>
      </c>
      <c r="G38" s="74">
        <f t="shared" si="3"/>
        <v>74</v>
      </c>
      <c r="H38" s="86">
        <f t="shared" si="3"/>
        <v>263055.95999999996</v>
      </c>
      <c r="I38" s="74">
        <f t="shared" si="3"/>
        <v>5</v>
      </c>
      <c r="J38" s="86">
        <f t="shared" si="3"/>
        <v>3171.6</v>
      </c>
      <c r="K38" s="74">
        <f t="shared" si="3"/>
        <v>190</v>
      </c>
      <c r="L38" s="86">
        <f>SUM(L39,L46,L47,L48)</f>
        <v>137788.4</v>
      </c>
    </row>
    <row r="39" spans="1:12" ht="21" customHeight="1">
      <c r="A39" s="61">
        <v>34</v>
      </c>
      <c r="B39" s="64" t="s">
        <v>86</v>
      </c>
      <c r="C39" s="75">
        <f>SUM(C40,C43)</f>
        <v>1128</v>
      </c>
      <c r="D39" s="87">
        <f>SUM(D40,D43)</f>
        <v>3160555.19</v>
      </c>
      <c r="E39" s="75">
        <f aca="true" t="shared" si="4" ref="E39:L39">SUM(E40,E43)</f>
        <v>862</v>
      </c>
      <c r="F39" s="87">
        <f t="shared" si="4"/>
        <v>3860875.05</v>
      </c>
      <c r="G39" s="75">
        <f t="shared" si="4"/>
        <v>71</v>
      </c>
      <c r="H39" s="87">
        <f t="shared" si="4"/>
        <v>260236.74</v>
      </c>
      <c r="I39" s="75">
        <f t="shared" si="4"/>
        <v>5</v>
      </c>
      <c r="J39" s="87">
        <f t="shared" si="4"/>
        <v>3171.6</v>
      </c>
      <c r="K39" s="75">
        <f t="shared" si="4"/>
        <v>190</v>
      </c>
      <c r="L39" s="87">
        <f t="shared" si="4"/>
        <v>137788.4</v>
      </c>
    </row>
    <row r="40" spans="1:12" ht="19.5" customHeight="1">
      <c r="A40" s="61">
        <v>35</v>
      </c>
      <c r="B40" s="64" t="s">
        <v>87</v>
      </c>
      <c r="C40" s="76">
        <v>287</v>
      </c>
      <c r="D40" s="88">
        <v>2108288.79</v>
      </c>
      <c r="E40" s="77">
        <v>271</v>
      </c>
      <c r="F40" s="89">
        <v>2800233.57</v>
      </c>
      <c r="G40" s="76">
        <v>15</v>
      </c>
      <c r="H40" s="88">
        <v>58959.74</v>
      </c>
      <c r="I40" s="78">
        <v>0</v>
      </c>
      <c r="J40" s="93">
        <v>0</v>
      </c>
      <c r="K40" s="77">
        <v>1</v>
      </c>
      <c r="L40" s="89">
        <v>704.8</v>
      </c>
    </row>
    <row r="41" spans="1:12" ht="16.5" customHeight="1">
      <c r="A41" s="61">
        <v>36</v>
      </c>
      <c r="B41" s="65" t="s">
        <v>88</v>
      </c>
      <c r="C41" s="76">
        <v>210</v>
      </c>
      <c r="D41" s="88">
        <v>2001918.36</v>
      </c>
      <c r="E41" s="77">
        <v>197</v>
      </c>
      <c r="F41" s="89">
        <v>2656682.36</v>
      </c>
      <c r="G41" s="76">
        <v>13</v>
      </c>
      <c r="H41" s="88">
        <v>56942.54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77</v>
      </c>
      <c r="D42" s="88">
        <v>106370.43</v>
      </c>
      <c r="E42" s="77">
        <v>74</v>
      </c>
      <c r="F42" s="89">
        <v>143551.21</v>
      </c>
      <c r="G42" s="76">
        <v>2</v>
      </c>
      <c r="H42" s="88">
        <v>2017.2</v>
      </c>
      <c r="I42" s="78">
        <v>0</v>
      </c>
      <c r="J42" s="93">
        <v>0</v>
      </c>
      <c r="K42" s="77">
        <v>1</v>
      </c>
      <c r="L42" s="89">
        <v>704.8</v>
      </c>
    </row>
    <row r="43" spans="1:12" ht="21" customHeight="1">
      <c r="A43" s="61">
        <v>38</v>
      </c>
      <c r="B43" s="64" t="s">
        <v>89</v>
      </c>
      <c r="C43" s="76">
        <v>841</v>
      </c>
      <c r="D43" s="88">
        <v>1052266.4</v>
      </c>
      <c r="E43" s="77">
        <v>591</v>
      </c>
      <c r="F43" s="89">
        <v>1060641.48</v>
      </c>
      <c r="G43" s="76">
        <v>56</v>
      </c>
      <c r="H43" s="88">
        <v>201277</v>
      </c>
      <c r="I43" s="78">
        <v>5</v>
      </c>
      <c r="J43" s="93">
        <v>3171.6</v>
      </c>
      <c r="K43" s="77">
        <v>189</v>
      </c>
      <c r="L43" s="89">
        <v>137083.6</v>
      </c>
    </row>
    <row r="44" spans="1:12" ht="30" customHeight="1">
      <c r="A44" s="61">
        <v>39</v>
      </c>
      <c r="B44" s="65" t="s">
        <v>90</v>
      </c>
      <c r="C44" s="76">
        <v>280</v>
      </c>
      <c r="D44" s="88">
        <v>648416</v>
      </c>
      <c r="E44" s="77">
        <v>236</v>
      </c>
      <c r="F44" s="89">
        <v>774260.6</v>
      </c>
      <c r="G44" s="76">
        <v>42</v>
      </c>
      <c r="H44" s="88">
        <v>180485</v>
      </c>
      <c r="I44" s="78">
        <v>1</v>
      </c>
      <c r="J44" s="93">
        <v>704.8</v>
      </c>
      <c r="K44" s="77">
        <v>1</v>
      </c>
      <c r="L44" s="89">
        <v>1762</v>
      </c>
    </row>
    <row r="45" spans="1:12" ht="21" customHeight="1">
      <c r="A45" s="61">
        <v>40</v>
      </c>
      <c r="B45" s="65" t="s">
        <v>80</v>
      </c>
      <c r="C45" s="76">
        <v>561</v>
      </c>
      <c r="D45" s="88">
        <v>403850.399999997</v>
      </c>
      <c r="E45" s="77">
        <v>355</v>
      </c>
      <c r="F45" s="89">
        <v>286380.879999999</v>
      </c>
      <c r="G45" s="76">
        <v>14</v>
      </c>
      <c r="H45" s="88">
        <v>20792</v>
      </c>
      <c r="I45" s="78">
        <v>4</v>
      </c>
      <c r="J45" s="93">
        <v>2466.8</v>
      </c>
      <c r="K45" s="77">
        <v>188</v>
      </c>
      <c r="L45" s="89">
        <v>135321.6</v>
      </c>
    </row>
    <row r="46" spans="1:12" ht="45" customHeight="1">
      <c r="A46" s="61">
        <v>41</v>
      </c>
      <c r="B46" s="64" t="s">
        <v>91</v>
      </c>
      <c r="C46" s="76">
        <v>1</v>
      </c>
      <c r="D46" s="88">
        <v>2643</v>
      </c>
      <c r="E46" s="77">
        <v>1</v>
      </c>
      <c r="F46" s="89">
        <v>1827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54</v>
      </c>
      <c r="D48" s="88">
        <v>22201.2</v>
      </c>
      <c r="E48" s="77">
        <v>51</v>
      </c>
      <c r="F48" s="89">
        <v>23679.15</v>
      </c>
      <c r="G48" s="76">
        <v>3</v>
      </c>
      <c r="H48" s="88">
        <v>2819.22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44</v>
      </c>
      <c r="D49" s="86">
        <f aca="true" t="shared" si="5" ref="D49:L49">SUM(D50:D53)</f>
        <v>1125.92</v>
      </c>
      <c r="E49" s="74">
        <f t="shared" si="5"/>
        <v>44</v>
      </c>
      <c r="F49" s="86">
        <f t="shared" si="5"/>
        <v>1124.23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34</v>
      </c>
      <c r="D50" s="87">
        <v>856.33</v>
      </c>
      <c r="E50" s="79">
        <v>34</v>
      </c>
      <c r="F50" s="90">
        <v>854.52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4</v>
      </c>
      <c r="D51" s="87">
        <v>211.44</v>
      </c>
      <c r="E51" s="79">
        <v>4</v>
      </c>
      <c r="F51" s="90">
        <v>211.43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4</v>
      </c>
      <c r="D52" s="87">
        <v>31.72</v>
      </c>
      <c r="E52" s="79">
        <v>4</v>
      </c>
      <c r="F52" s="90">
        <v>31.8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2</v>
      </c>
      <c r="D53" s="87">
        <v>26.43</v>
      </c>
      <c r="E53" s="79">
        <v>2</v>
      </c>
      <c r="F53" s="90">
        <v>26.48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1227</v>
      </c>
      <c r="D55" s="86">
        <f aca="true" t="shared" si="6" ref="D55:L55">SUM(D6,D27,D38,D49,D54)</f>
        <v>3186525.31</v>
      </c>
      <c r="E55" s="74">
        <f t="shared" si="6"/>
        <v>958</v>
      </c>
      <c r="F55" s="86">
        <f t="shared" si="6"/>
        <v>3887505.4299999997</v>
      </c>
      <c r="G55" s="74">
        <f t="shared" si="6"/>
        <v>74</v>
      </c>
      <c r="H55" s="86">
        <f t="shared" si="6"/>
        <v>263055.95999999996</v>
      </c>
      <c r="I55" s="74">
        <f t="shared" si="6"/>
        <v>5</v>
      </c>
      <c r="J55" s="86">
        <f t="shared" si="6"/>
        <v>3171.6</v>
      </c>
      <c r="K55" s="74">
        <f t="shared" si="6"/>
        <v>190</v>
      </c>
      <c r="L55" s="86">
        <f t="shared" si="6"/>
        <v>137788.4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&amp;L9C7ECD05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4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190</v>
      </c>
      <c r="F4" s="84">
        <f>SUM(F5:F24)</f>
        <v>137788.40000000008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19</v>
      </c>
      <c r="F5" s="85">
        <v>13391.2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3</v>
      </c>
      <c r="F11" s="85">
        <v>2114.4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2</v>
      </c>
      <c r="F12" s="85">
        <v>2114.4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71</v>
      </c>
      <c r="F13" s="85">
        <v>52507.6000000001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22</v>
      </c>
      <c r="F14" s="85">
        <v>15505.6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1</v>
      </c>
      <c r="F16" s="85">
        <v>704.8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62</v>
      </c>
      <c r="F17" s="85">
        <v>44402.4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6</v>
      </c>
      <c r="F18" s="85">
        <v>4228.8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3</v>
      </c>
      <c r="F21" s="85">
        <v>2114.4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1</v>
      </c>
      <c r="F22" s="85">
        <v>704.8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121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122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123</v>
      </c>
      <c r="D33" s="169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&amp;L9C7ECD05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Мазур Вікторія Вікторівна</cp:lastModifiedBy>
  <cp:lastPrinted>2018-07-05T06:32:28Z</cp:lastPrinted>
  <dcterms:created xsi:type="dcterms:W3CDTF">1996-10-08T23:32:33Z</dcterms:created>
  <dcterms:modified xsi:type="dcterms:W3CDTF">2018-07-05T06:41:00Z</dcterms:modified>
  <cp:category/>
  <cp:version/>
  <cp:contentType/>
  <cp:contentStatus/>
</cp:coreProperties>
</file>