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<sst xmlns="http://schemas.openxmlformats.org/spreadsheetml/2006/main" count="146" uniqueCount="125">
  <si>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</si>
  <si>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</si>
  <si>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</si>
  <si>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</si>
  <si>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</si>
  <si>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</si>
  <si>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</si>
  <si>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</si>
  <si>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</si>
  <si>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</si>
  <si>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</si>
  <si>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</si>
  <si>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</si>
  <si>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</si>
  <si>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</si>
  <si>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</si>
  <si>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</si>
  <si>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</si>
  <si>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</si>
  <si>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</si>
  <si>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</si>
  <si>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</si>
  <si>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</si>
  <si>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</si>
  <si>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</si>
  <si>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</si>
  <si>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</si>
  <si>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</si>
  <si>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</si>
  <si>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</si>
  <si>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</si>
  <si>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</si>
  <si>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</si>
  <si>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</si>
  <si>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</si>
  <si>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</si>
  <si>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</si>
  <si>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</si>
  <si>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</si>
  <si>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</si>
  <si>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</si>
  <si>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</si>
  <si>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</si>
  <si>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</si>
  <si>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</si>
  <si>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</si>
  <si>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</si>
  <si>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</si>
  <si>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</si>
  <si>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</si>
  <si>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</si>
  <si>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</si>
  <si>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</si>
  <si>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</si>
  <si>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</si>
  <si>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</si>
  <si>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</si>
  <si>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</si>
  <si>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</si>
  <si>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</si>
  <si>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</si>
  <si>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</si>
  <si>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</si>
  <si>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</si>
  <si>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</si>
  <si>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</si>
  <si>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</si>
  <si>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</si>
  <si>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</si>
  <si>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</si>
  <si>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</si>
  <si>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</si>
  <si>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</si>
  <si>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</si>
  <si>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</si>
  <si>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</si>
  <si>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</si>
  <si>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</si>
  <si>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</si>
  <si>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</si>
  <si>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</si>
  <si>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</si>
  <si>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</si>
  <si>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</si>
  <si>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</si>
  <si>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</si>
  <si>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</si>
  <si>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</si>
  <si>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</si>
  <si>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</si>
  <si>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</si>
  <si>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</si>
  <si>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</si>
  <si>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</si>
  <si>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</si>
  <si>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</si>
  <si>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</si>
  <si>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</si>
  <si>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</si>
  <si>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</si>
  <si>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</si>
  <si>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</si>
  <si>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</si>
  <si>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</si>
  <si>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</si>
  <si>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</si>
  <si>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</si>
  <si>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</si>
  <si>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</si>
  <si>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</si>
  <si>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</si>
  <si>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</si>
  <si>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</si>
  <si>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</si>
  <si>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</si>
  <si>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</si>
  <si>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Волинський окружний адміністративний суд</t>
  </si>
  <si>
    <t>43025, Волинська область, м. Луцьк, вул. Словацького, 3</t>
  </si>
  <si>
    <t>2018 рік</t>
  </si>
  <si>
    <t>О.А. Лозовський</t>
  </si>
  <si>
    <t>В.В. Мазур</t>
  </si>
  <si>
    <t>(0332) 722 486</t>
  </si>
  <si>
    <t>(0332) 723 348</t>
  </si>
  <si>
    <t>inbox@adm.vl.court.gov.ua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</si>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</sst>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&amp;L3B736E13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2642</v>
      </c>
      <c r="E1" s="70">
        <v>2642</v>
      </c>
      <c r="F1" s="70">
        <v>2642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2526</v>
      </c>
      <c r="D38" s="86">
        <f aca="true" t="shared" si="3" ref="D38:K38">SUM(D39,D46,D47,D48)</f>
        <v>8879215.050000021</v>
      </c>
      <c r="E38" s="74">
        <f t="shared" si="3"/>
        <v>1984</v>
      </c>
      <c r="F38" s="86">
        <f t="shared" si="3"/>
        <v>8892020.49</v>
      </c>
      <c r="G38" s="74">
        <f t="shared" si="3"/>
        <v>145</v>
      </c>
      <c r="H38" s="86">
        <f t="shared" si="3"/>
        <v>1056163.76</v>
      </c>
      <c r="I38" s="74">
        <f t="shared" si="3"/>
        <v>19</v>
      </c>
      <c r="J38" s="86">
        <f t="shared" si="3"/>
        <v>32404.620000000003</v>
      </c>
      <c r="K38" s="74">
        <f t="shared" si="3"/>
        <v>378</v>
      </c>
      <c r="L38" s="86">
        <f>SUM(L39,L46,L47,L48)</f>
        <v>269233.599999998</v>
      </c>
    </row>
    <row r="39" spans="1:12" ht="21" customHeight="1">
      <c r="A39" s="61">
        <v>34</v>
      </c>
      <c r="B39" s="64" t="s">
        <v>86</v>
      </c>
      <c r="C39" s="75">
        <f>SUM(C40,C43)</f>
        <v>2439</v>
      </c>
      <c r="D39" s="87">
        <f>SUM(D40,D43)</f>
        <v>8837455.65000002</v>
      </c>
      <c r="E39" s="75">
        <f aca="true" t="shared" si="4" ref="E39:L39">SUM(E40,E43)</f>
        <v>1902</v>
      </c>
      <c r="F39" s="87">
        <f t="shared" si="4"/>
        <v>8849726.1</v>
      </c>
      <c r="G39" s="75">
        <f t="shared" si="4"/>
        <v>142</v>
      </c>
      <c r="H39" s="87">
        <f t="shared" si="4"/>
        <v>1053344.54</v>
      </c>
      <c r="I39" s="75">
        <f t="shared" si="4"/>
        <v>19</v>
      </c>
      <c r="J39" s="87">
        <f t="shared" si="4"/>
        <v>32404.620000000003</v>
      </c>
      <c r="K39" s="75">
        <f t="shared" si="4"/>
        <v>376</v>
      </c>
      <c r="L39" s="87">
        <f t="shared" si="4"/>
        <v>268176.399999998</v>
      </c>
    </row>
    <row r="40" spans="1:12" ht="19.5" customHeight="1">
      <c r="A40" s="61">
        <v>35</v>
      </c>
      <c r="B40" s="64" t="s">
        <v>87</v>
      </c>
      <c r="C40" s="76">
        <v>678</v>
      </c>
      <c r="D40" s="88">
        <v>6701559.24999999</v>
      </c>
      <c r="E40" s="77">
        <v>632</v>
      </c>
      <c r="F40" s="89">
        <v>6588765.77</v>
      </c>
      <c r="G40" s="76">
        <v>35</v>
      </c>
      <c r="H40" s="88">
        <v>748144.34</v>
      </c>
      <c r="I40" s="78">
        <v>4</v>
      </c>
      <c r="J40" s="93">
        <v>19718.22</v>
      </c>
      <c r="K40" s="77">
        <v>7</v>
      </c>
      <c r="L40" s="89">
        <v>4228.8</v>
      </c>
    </row>
    <row r="41" spans="1:12" ht="16.5" customHeight="1">
      <c r="A41" s="61">
        <v>36</v>
      </c>
      <c r="B41" s="65" t="s">
        <v>88</v>
      </c>
      <c r="C41" s="76">
        <v>517</v>
      </c>
      <c r="D41" s="88">
        <v>6493149.03</v>
      </c>
      <c r="E41" s="77">
        <v>486</v>
      </c>
      <c r="F41" s="89">
        <v>6324259.44</v>
      </c>
      <c r="G41" s="76">
        <v>29</v>
      </c>
      <c r="H41" s="88">
        <v>717808.36</v>
      </c>
      <c r="I41" s="78">
        <v>2</v>
      </c>
      <c r="J41" s="93">
        <v>18308.62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161</v>
      </c>
      <c r="D42" s="88">
        <v>208410.22</v>
      </c>
      <c r="E42" s="77">
        <v>146</v>
      </c>
      <c r="F42" s="89">
        <v>264506.33</v>
      </c>
      <c r="G42" s="76">
        <v>6</v>
      </c>
      <c r="H42" s="88">
        <v>30335.98</v>
      </c>
      <c r="I42" s="78">
        <v>2</v>
      </c>
      <c r="J42" s="93">
        <v>1409.6</v>
      </c>
      <c r="K42" s="77">
        <v>7</v>
      </c>
      <c r="L42" s="89">
        <v>4228.8</v>
      </c>
    </row>
    <row r="43" spans="1:12" ht="21" customHeight="1">
      <c r="A43" s="61">
        <v>38</v>
      </c>
      <c r="B43" s="64" t="s">
        <v>89</v>
      </c>
      <c r="C43" s="76">
        <v>1761</v>
      </c>
      <c r="D43" s="88">
        <v>2135896.40000003</v>
      </c>
      <c r="E43" s="77">
        <v>1270</v>
      </c>
      <c r="F43" s="89">
        <v>2260960.33</v>
      </c>
      <c r="G43" s="76">
        <v>107</v>
      </c>
      <c r="H43" s="88">
        <v>305200.2</v>
      </c>
      <c r="I43" s="78">
        <v>15</v>
      </c>
      <c r="J43" s="93">
        <v>12686.4</v>
      </c>
      <c r="K43" s="77">
        <v>369</v>
      </c>
      <c r="L43" s="89">
        <v>263947.599999998</v>
      </c>
    </row>
    <row r="44" spans="1:12" ht="30" customHeight="1">
      <c r="A44" s="61">
        <v>39</v>
      </c>
      <c r="B44" s="65" t="s">
        <v>90</v>
      </c>
      <c r="C44" s="76">
        <v>549</v>
      </c>
      <c r="D44" s="88">
        <v>1277450</v>
      </c>
      <c r="E44" s="77">
        <v>471</v>
      </c>
      <c r="F44" s="89">
        <v>1637104.75</v>
      </c>
      <c r="G44" s="76">
        <v>71</v>
      </c>
      <c r="H44" s="88">
        <v>263425.6</v>
      </c>
      <c r="I44" s="78">
        <v>6</v>
      </c>
      <c r="J44" s="93">
        <v>5990.8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1212</v>
      </c>
      <c r="D45" s="88">
        <v>858446.400000014</v>
      </c>
      <c r="E45" s="77">
        <v>799</v>
      </c>
      <c r="F45" s="89">
        <v>623855.58</v>
      </c>
      <c r="G45" s="76">
        <v>36</v>
      </c>
      <c r="H45" s="88">
        <v>41774.6</v>
      </c>
      <c r="I45" s="78">
        <v>9</v>
      </c>
      <c r="J45" s="93">
        <v>6695.6</v>
      </c>
      <c r="K45" s="77">
        <v>368</v>
      </c>
      <c r="L45" s="89">
        <v>262185.599999998</v>
      </c>
    </row>
    <row r="46" spans="1:12" ht="45" customHeight="1">
      <c r="A46" s="61">
        <v>41</v>
      </c>
      <c r="B46" s="64" t="s">
        <v>91</v>
      </c>
      <c r="C46" s="76">
        <v>1</v>
      </c>
      <c r="D46" s="88">
        <v>2643</v>
      </c>
      <c r="E46" s="77">
        <v>1</v>
      </c>
      <c r="F46" s="89">
        <v>1827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86</v>
      </c>
      <c r="D48" s="88">
        <v>39116.4</v>
      </c>
      <c r="E48" s="77">
        <v>81</v>
      </c>
      <c r="F48" s="89">
        <v>40467.39</v>
      </c>
      <c r="G48" s="76">
        <v>3</v>
      </c>
      <c r="H48" s="88">
        <v>2819.22</v>
      </c>
      <c r="I48" s="78">
        <v>0</v>
      </c>
      <c r="J48" s="93">
        <v>0</v>
      </c>
      <c r="K48" s="77">
        <v>2</v>
      </c>
      <c r="L48" s="89">
        <v>1057.2</v>
      </c>
    </row>
    <row r="49" spans="1:12" ht="21.75" customHeight="1">
      <c r="A49" s="61">
        <v>44</v>
      </c>
      <c r="B49" s="63" t="s">
        <v>111</v>
      </c>
      <c r="C49" s="74">
        <f>SUM(C50:C53)</f>
        <v>113</v>
      </c>
      <c r="D49" s="86">
        <f aca="true" t="shared" si="5" ref="D49:L49">SUM(D50:D53)</f>
        <v>2505.4500000000003</v>
      </c>
      <c r="E49" s="74">
        <f t="shared" si="5"/>
        <v>113</v>
      </c>
      <c r="F49" s="86">
        <f t="shared" si="5"/>
        <v>2544.3999999999996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77</v>
      </c>
      <c r="D50" s="87">
        <v>1776.04</v>
      </c>
      <c r="E50" s="79">
        <v>77</v>
      </c>
      <c r="F50" s="90">
        <v>1794.73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7</v>
      </c>
      <c r="D51" s="87">
        <v>370.02</v>
      </c>
      <c r="E51" s="79">
        <v>7</v>
      </c>
      <c r="F51" s="90">
        <v>370.01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22</v>
      </c>
      <c r="D52" s="87">
        <v>190.24</v>
      </c>
      <c r="E52" s="79">
        <v>22</v>
      </c>
      <c r="F52" s="90">
        <v>201.4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7</v>
      </c>
      <c r="D53" s="87">
        <v>169.15</v>
      </c>
      <c r="E53" s="79">
        <v>7</v>
      </c>
      <c r="F53" s="90">
        <v>178.26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2639</v>
      </c>
      <c r="D55" s="86">
        <f aca="true" t="shared" si="6" ref="D55:L55">SUM(D6,D27,D38,D49,D54)</f>
        <v>8881720.50000002</v>
      </c>
      <c r="E55" s="74">
        <f t="shared" si="6"/>
        <v>2097</v>
      </c>
      <c r="F55" s="86">
        <f t="shared" si="6"/>
        <v>8894564.89</v>
      </c>
      <c r="G55" s="74">
        <f t="shared" si="6"/>
        <v>145</v>
      </c>
      <c r="H55" s="86">
        <f t="shared" si="6"/>
        <v>1056163.76</v>
      </c>
      <c r="I55" s="74">
        <f t="shared" si="6"/>
        <v>19</v>
      </c>
      <c r="J55" s="86">
        <f t="shared" si="6"/>
        <v>32404.620000000003</v>
      </c>
      <c r="K55" s="74">
        <f t="shared" si="6"/>
        <v>378</v>
      </c>
      <c r="L55" s="86">
        <f t="shared" si="6"/>
        <v>269233.599999998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&amp;L3B736E13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378</v>
      </c>
      <c r="F4" s="84">
        <f>SUM(F5:F24)</f>
        <v>269233.6000000002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32</v>
      </c>
      <c r="F5" s="85">
        <v>22553.6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1409.6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2114.4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4</v>
      </c>
      <c r="F12" s="85">
        <v>3524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147</v>
      </c>
      <c r="F13" s="85">
        <v>105896.2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42</v>
      </c>
      <c r="F14" s="85">
        <v>29601.6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704.8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134</v>
      </c>
      <c r="F17" s="85">
        <v>94267.0000000002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8</v>
      </c>
      <c r="F18" s="85">
        <v>5638.4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5</v>
      </c>
      <c r="F21" s="85">
        <v>3524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&amp;L3B736E13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2018-03-15T06:41:01Z</cp:lastPrinted>
  <dcterms:created xsi:type="dcterms:W3CDTF">1996-10-08T23:32:33Z</dcterms:created>
  <dcterms:modified xsi:type="dcterms:W3CDTF">2019-01-04T10:35:18Z</dcterms:modified>
  <cp:category/>
  <cp:version/>
  <cp:contentType/>
  <cp:contentStatus/>
</cp:coreProperties>
</file>