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<sst xmlns="http://schemas.openxmlformats.org/spreadsheetml/2006/main" count="148" uniqueCount="127">
  <si>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</si>
  <si>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</si>
  <si>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</si>
  <si>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</si>
  <si>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</si>
  <si>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</si>
  <si>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</si>
  <si>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</si>
  <si>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</si>
  <si>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</si>
  <si>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</si>
  <si>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</si>
  <si>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</si>
  <si>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</si>
  <si>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</si>
  <si>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</si>
  <si>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</si>
  <si>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</si>
  <si>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</si>
  <si>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</si>
  <si>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</si>
  <si>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</si>
  <si>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</si>
  <si>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</si>
  <si>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</si>
  <si>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</si>
  <si>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</si>
  <si>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</si>
  <si>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</si>
  <si>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</si>
  <si>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</si>
  <si>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</si>
  <si>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</si>
  <si>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</si>
  <si>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</si>
  <si>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</si>
  <si>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</si>
  <si>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</si>
  <si>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</si>
  <si>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</si>
  <si>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</si>
  <si>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</si>
  <si>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</si>
  <si>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</si>
  <si>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</si>
  <si>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</si>
  <si>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</si>
  <si>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</si>
  <si>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</si>
  <si>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</si>
  <si>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</si>
  <si>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</si>
  <si>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</si>
  <si>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</si>
  <si>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</si>
  <si>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</si>
  <si>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</si>
  <si>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</si>
  <si>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</si>
  <si>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</si>
  <si>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</si>
  <si>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</si>
  <si>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</si>
  <si>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</si>
  <si>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</si>
  <si>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</si>
  <si>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</si>
  <si>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</si>
  <si>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</si>
  <si>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</si>
  <si>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</si>
  <si>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</si>
  <si>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</si>
  <si>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</si>
  <si>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</si>
  <si>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</si>
  <si>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</si>
  <si>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</si>
  <si>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</si>
  <si>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</si>
  <si>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</si>
  <si>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</si>
  <si>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</si>
  <si>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</si>
  <si>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</si>
  <si>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</si>
  <si>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</si>
  <si>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</si>
  <si>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</si>
  <si>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</si>
  <si>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</si>
  <si>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</si>
  <si>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</si>
  <si>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</si>
  <si>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</si>
  <si>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</si>
  <si>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</si>
  <si>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</si>
  <si>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</si>
  <si>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</si>
  <si>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</si>
  <si>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</si>
  <si>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</si>
  <si>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</si>
  <si>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</si>
  <si>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</si>
  <si>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</si>
  <si>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</si>
  <si>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</si>
  <si>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</si>
  <si>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</si>
  <si>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</si>
  <si>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</si>
  <si>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</si>
  <si>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</si>
  <si>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</si>
  <si>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</si>
  <si>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</si>
  <si>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Волинський окружний адміністративний суд</t>
  </si>
  <si>
    <t>43025, Волинська область, м. Луцьк, вул. Словацького, 3</t>
  </si>
  <si>
    <t>перший квартал 2019 року</t>
  </si>
  <si>
    <t>В.В. Мачульський</t>
  </si>
  <si>
    <t>В.В. Мазур</t>
  </si>
  <si>
    <t>(0332) 722 486</t>
  </si>
  <si>
    <t>(0332) 723 348</t>
  </si>
  <si>
    <t>inbox@adm.vl.court.gov.ua</t>
  </si>
  <si>
    <t>5 квітня 2019 року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</si>
</sst>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&amp;LD159A9CB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51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948</v>
      </c>
      <c r="E1" s="70">
        <v>948</v>
      </c>
      <c r="F1" s="70">
        <v>948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104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105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106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114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111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107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105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106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112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108</v>
      </c>
      <c r="C39" s="74">
        <f>SUM(C40,C47,C48,C49)</f>
        <v>892</v>
      </c>
      <c r="D39" s="86">
        <f aca="true" t="shared" si="3" ref="D39:K39">SUM(D40,D47,D48,D49)</f>
        <v>1742138.1300000062</v>
      </c>
      <c r="E39" s="74">
        <f t="shared" si="3"/>
        <v>618</v>
      </c>
      <c r="F39" s="86">
        <f t="shared" si="3"/>
        <v>1698315.7700000019</v>
      </c>
      <c r="G39" s="74">
        <f t="shared" si="3"/>
        <v>36</v>
      </c>
      <c r="H39" s="86">
        <f t="shared" si="3"/>
        <v>60468.65</v>
      </c>
      <c r="I39" s="74">
        <f t="shared" si="3"/>
        <v>7</v>
      </c>
      <c r="J39" s="86">
        <f t="shared" si="3"/>
        <v>6878.200000000001</v>
      </c>
      <c r="K39" s="74">
        <f t="shared" si="3"/>
        <v>231</v>
      </c>
      <c r="L39" s="86">
        <f>SUM(L40,L47,L48,L49)</f>
        <v>183241.24999999898</v>
      </c>
    </row>
    <row r="40" spans="1:12" ht="21" customHeight="1">
      <c r="A40" s="61">
        <v>35</v>
      </c>
      <c r="B40" s="64" t="s">
        <v>85</v>
      </c>
      <c r="C40" s="75">
        <f>SUM(C41,C44)</f>
        <v>870</v>
      </c>
      <c r="D40" s="87">
        <f>SUM(D41,D44)</f>
        <v>1725615.810000006</v>
      </c>
      <c r="E40" s="75">
        <f aca="true" t="shared" si="4" ref="E40:L40">SUM(E41,E44)</f>
        <v>597</v>
      </c>
      <c r="F40" s="87">
        <f t="shared" si="4"/>
        <v>1678330.390000002</v>
      </c>
      <c r="G40" s="75">
        <f t="shared" si="4"/>
        <v>35</v>
      </c>
      <c r="H40" s="87">
        <f t="shared" si="4"/>
        <v>59940.05</v>
      </c>
      <c r="I40" s="75">
        <f t="shared" si="4"/>
        <v>7</v>
      </c>
      <c r="J40" s="87">
        <f t="shared" si="4"/>
        <v>6878.200000000001</v>
      </c>
      <c r="K40" s="75">
        <f t="shared" si="4"/>
        <v>231</v>
      </c>
      <c r="L40" s="87">
        <f t="shared" si="4"/>
        <v>183241.24999999898</v>
      </c>
    </row>
    <row r="41" spans="1:12" ht="19.5" customHeight="1">
      <c r="A41" s="61">
        <v>36</v>
      </c>
      <c r="B41" s="64" t="s">
        <v>86</v>
      </c>
      <c r="C41" s="76">
        <v>242</v>
      </c>
      <c r="D41" s="88">
        <v>1138174.01</v>
      </c>
      <c r="E41" s="77">
        <v>220</v>
      </c>
      <c r="F41" s="89">
        <v>1202298.02</v>
      </c>
      <c r="G41" s="76">
        <v>15</v>
      </c>
      <c r="H41" s="88">
        <v>39686.94</v>
      </c>
      <c r="I41" s="78">
        <v>1</v>
      </c>
      <c r="J41" s="93">
        <v>913.6</v>
      </c>
      <c r="K41" s="77">
        <v>6</v>
      </c>
      <c r="L41" s="89">
        <v>8046.05</v>
      </c>
    </row>
    <row r="42" spans="1:12" ht="16.5" customHeight="1">
      <c r="A42" s="61">
        <v>37</v>
      </c>
      <c r="B42" s="65" t="s">
        <v>87</v>
      </c>
      <c r="C42" s="76">
        <v>175</v>
      </c>
      <c r="D42" s="88">
        <v>1020790.04</v>
      </c>
      <c r="E42" s="77">
        <v>164</v>
      </c>
      <c r="F42" s="89">
        <v>1106908.69</v>
      </c>
      <c r="G42" s="76">
        <v>10</v>
      </c>
      <c r="H42" s="88">
        <v>33139.81</v>
      </c>
      <c r="I42" s="78">
        <v>1</v>
      </c>
      <c r="J42" s="93">
        <v>913.6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67</v>
      </c>
      <c r="D43" s="88">
        <v>117383.97</v>
      </c>
      <c r="E43" s="77">
        <v>56</v>
      </c>
      <c r="F43" s="89">
        <v>95389.33</v>
      </c>
      <c r="G43" s="76">
        <v>5</v>
      </c>
      <c r="H43" s="88">
        <v>6547.13</v>
      </c>
      <c r="I43" s="78">
        <v>0</v>
      </c>
      <c r="J43" s="93">
        <v>0</v>
      </c>
      <c r="K43" s="77">
        <v>6</v>
      </c>
      <c r="L43" s="89">
        <v>8046.05</v>
      </c>
    </row>
    <row r="44" spans="1:12" ht="21" customHeight="1">
      <c r="A44" s="61">
        <v>39</v>
      </c>
      <c r="B44" s="64" t="s">
        <v>88</v>
      </c>
      <c r="C44" s="76">
        <v>628</v>
      </c>
      <c r="D44" s="88">
        <v>587441.800000006</v>
      </c>
      <c r="E44" s="77">
        <v>377</v>
      </c>
      <c r="F44" s="89">
        <v>476032.370000002</v>
      </c>
      <c r="G44" s="76">
        <v>20</v>
      </c>
      <c r="H44" s="88">
        <v>20253.11</v>
      </c>
      <c r="I44" s="78">
        <v>6</v>
      </c>
      <c r="J44" s="93">
        <v>5964.6</v>
      </c>
      <c r="K44" s="77">
        <v>225</v>
      </c>
      <c r="L44" s="89">
        <v>175195.199999999</v>
      </c>
    </row>
    <row r="45" spans="1:12" ht="30" customHeight="1">
      <c r="A45" s="61">
        <v>40</v>
      </c>
      <c r="B45" s="65" t="s">
        <v>89</v>
      </c>
      <c r="C45" s="76">
        <v>90</v>
      </c>
      <c r="D45" s="88">
        <v>190179</v>
      </c>
      <c r="E45" s="77">
        <v>77</v>
      </c>
      <c r="F45" s="89">
        <v>230414.83</v>
      </c>
      <c r="G45" s="76">
        <v>8</v>
      </c>
      <c r="H45" s="88">
        <v>11922.85</v>
      </c>
      <c r="I45" s="78">
        <v>5</v>
      </c>
      <c r="J45" s="93">
        <v>5259.8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538</v>
      </c>
      <c r="D46" s="88">
        <v>397262.800000002</v>
      </c>
      <c r="E46" s="77">
        <v>300</v>
      </c>
      <c r="F46" s="89">
        <v>245617.539999999</v>
      </c>
      <c r="G46" s="76">
        <v>12</v>
      </c>
      <c r="H46" s="88">
        <v>8330.26</v>
      </c>
      <c r="I46" s="78">
        <v>1</v>
      </c>
      <c r="J46" s="93">
        <v>704.8</v>
      </c>
      <c r="K46" s="77">
        <v>225</v>
      </c>
      <c r="L46" s="89">
        <v>175195.199999999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4996.32</v>
      </c>
      <c r="E47" s="77">
        <v>1</v>
      </c>
      <c r="F47" s="89">
        <v>7494.48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21</v>
      </c>
      <c r="D49" s="88">
        <v>11526</v>
      </c>
      <c r="E49" s="77">
        <v>20</v>
      </c>
      <c r="F49" s="89">
        <v>12490.9</v>
      </c>
      <c r="G49" s="76">
        <v>1</v>
      </c>
      <c r="H49" s="88">
        <v>528.6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109</v>
      </c>
      <c r="C50" s="74">
        <f>SUM(C51:C54)</f>
        <v>56</v>
      </c>
      <c r="D50" s="86">
        <f aca="true" t="shared" si="5" ref="D50:L50">SUM(D51:D54)</f>
        <v>1872.99</v>
      </c>
      <c r="E50" s="74">
        <f t="shared" si="5"/>
        <v>56</v>
      </c>
      <c r="F50" s="86">
        <f t="shared" si="5"/>
        <v>1655.7600000000002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48</v>
      </c>
      <c r="D51" s="87">
        <v>1504.16</v>
      </c>
      <c r="E51" s="79">
        <v>48</v>
      </c>
      <c r="F51" s="90">
        <v>1286.43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172.89</v>
      </c>
      <c r="E52" s="79">
        <v>3</v>
      </c>
      <c r="F52" s="90">
        <v>172.89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46.1</v>
      </c>
      <c r="E53" s="79">
        <v>1</v>
      </c>
      <c r="F53" s="90">
        <v>46.4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4</v>
      </c>
      <c r="D54" s="87">
        <v>149.84</v>
      </c>
      <c r="E54" s="79">
        <v>4</v>
      </c>
      <c r="F54" s="90">
        <v>150.04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110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113</v>
      </c>
      <c r="C56" s="74">
        <f>SUM(C6,C28,C39,C50,C55)</f>
        <v>948</v>
      </c>
      <c r="D56" s="86">
        <f aca="true" t="shared" si="6" ref="D56:L56">SUM(D6,D28,D39,D50,D55)</f>
        <v>1744011.1200000062</v>
      </c>
      <c r="E56" s="74">
        <f t="shared" si="6"/>
        <v>674</v>
      </c>
      <c r="F56" s="86">
        <f t="shared" si="6"/>
        <v>1699971.530000002</v>
      </c>
      <c r="G56" s="74">
        <f t="shared" si="6"/>
        <v>36</v>
      </c>
      <c r="H56" s="86">
        <f t="shared" si="6"/>
        <v>60468.65</v>
      </c>
      <c r="I56" s="74">
        <f t="shared" si="6"/>
        <v>7</v>
      </c>
      <c r="J56" s="86">
        <f t="shared" si="6"/>
        <v>6878.200000000001</v>
      </c>
      <c r="K56" s="74">
        <f t="shared" si="6"/>
        <v>231</v>
      </c>
      <c r="L56" s="86">
        <f t="shared" si="6"/>
        <v>183241.24999999898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&amp;LD159A9CB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2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228</v>
      </c>
      <c r="F4" s="84">
        <f>SUM(F5:F24)</f>
        <v>180936.05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6</v>
      </c>
      <c r="F5" s="85">
        <v>4610.4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768.4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28</v>
      </c>
      <c r="F11" s="85">
        <v>21515.2</v>
      </c>
    </row>
    <row r="12" spans="1:6" ht="30.75" customHeight="1">
      <c r="A12" s="42">
        <v>9</v>
      </c>
      <c r="B12" s="169" t="s">
        <v>117</v>
      </c>
      <c r="C12" s="170"/>
      <c r="D12" s="171"/>
      <c r="E12" s="83">
        <v>1</v>
      </c>
      <c r="F12" s="85">
        <v>768.4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50</v>
      </c>
      <c r="F13" s="85">
        <v>44160.85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105</v>
      </c>
      <c r="F14" s="85">
        <v>80682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1536.8</v>
      </c>
    </row>
    <row r="17" spans="1:6" ht="20.25" customHeight="1">
      <c r="A17" s="42">
        <v>14</v>
      </c>
      <c r="B17" s="169" t="s">
        <v>116</v>
      </c>
      <c r="C17" s="170"/>
      <c r="D17" s="171"/>
      <c r="E17" s="83">
        <v>31</v>
      </c>
      <c r="F17" s="85">
        <v>23820.4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4</v>
      </c>
      <c r="F18" s="85">
        <v>3073.6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115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&amp;LD159A9CB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2018-03-15T06:41:01Z</cp:lastPrinted>
  <dcterms:created xsi:type="dcterms:W3CDTF">1996-10-08T23:32:33Z</dcterms:created>
  <dcterms:modified xsi:type="dcterms:W3CDTF">2019-04-05T07:15:58Z</dcterms:modified>
  <cp:category/>
  <cp:version/>
  <cp:contentType/>
  <cp:contentStatus/>
</cp:coreProperties>
</file>