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<sst xmlns="http://schemas.openxmlformats.org/spreadsheetml/2006/main" count="148" uniqueCount="127">
  <si>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</si>
  <si>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</si>
  <si>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</si>
  <si>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</si>
  <si>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</si>
  <si>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</si>
  <si>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</si>
  <si>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</si>
  <si>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</si>
  <si>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</si>
  <si>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</si>
  <si>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</si>
  <si>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</si>
  <si>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</si>
  <si>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</si>
  <si>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</si>
  <si>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</si>
  <si>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</si>
  <si>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</si>
  <si>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</si>
  <si>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</si>
  <si>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</si>
  <si>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</si>
  <si>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</si>
  <si>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</si>
  <si>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</si>
  <si>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</si>
  <si>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</si>
  <si>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</si>
  <si>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</si>
  <si>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</si>
  <si>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</si>
  <si>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</si>
  <si>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</si>
  <si>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</si>
  <si>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</si>
  <si>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</si>
  <si>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</si>
  <si>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</si>
  <si>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</si>
  <si>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</si>
  <si>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</si>
  <si>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</si>
  <si>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</si>
  <si>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</si>
  <si>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</si>
  <si>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</si>
  <si>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</si>
  <si>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</si>
  <si>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</si>
  <si>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</si>
  <si>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</si>
  <si>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</si>
  <si>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</si>
  <si>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</si>
  <si>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</si>
  <si>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</si>
  <si>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</si>
  <si>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</si>
  <si>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</si>
  <si>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</si>
  <si>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</si>
  <si>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</si>
  <si>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</si>
  <si>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</si>
  <si>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</si>
  <si>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</si>
  <si>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</si>
  <si>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</si>
  <si>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</si>
  <si>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</si>
  <si>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</si>
  <si>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</si>
  <si>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</si>
  <si>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</si>
  <si>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</si>
  <si>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</si>
  <si>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</si>
  <si>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</si>
  <si>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</si>
  <si>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</si>
  <si>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</si>
  <si>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</si>
  <si>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</si>
  <si>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</si>
  <si>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</si>
  <si>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</si>
  <si>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</si>
  <si>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</si>
  <si>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</si>
  <si>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</si>
  <si>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</si>
  <si>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</si>
  <si>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</si>
  <si>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</si>
  <si>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</si>
  <si>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</si>
  <si>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</si>
  <si>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</si>
  <si>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</si>
  <si>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</si>
  <si>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</si>
  <si>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</si>
  <si>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</si>
  <si>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</si>
  <si>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</si>
  <si>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</si>
  <si>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</si>
  <si>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</si>
  <si>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</si>
  <si>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</si>
  <si>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</si>
  <si>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</si>
  <si>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</si>
  <si>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</si>
  <si>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</si>
  <si>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</si>
  <si>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</si>
  <si>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Волинський окружний адміністративний суд</t>
  </si>
  <si>
    <t>43025, Волинська область, м. Луцьк, вул. Словацького, 3</t>
  </si>
  <si>
    <t>перше півріччя 2019 року</t>
  </si>
  <si>
    <t>В.Д. Ковальчук</t>
  </si>
  <si>
    <t>В.В. Мазур</t>
  </si>
  <si>
    <t>(0332) 722 486</t>
  </si>
  <si>
    <t>(0332) 723 348</t>
  </si>
  <si>
    <t>inbox@adm.vl.court.gov.ua</t>
  </si>
  <si>
    <t>5 липня 2019 року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</si>
</sst>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&amp;LE9D23221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zoomScalePageLayoutView="0" workbookViewId="0" topLeftCell="A1">
      <pane ySplit="5" topLeftCell="A54" activePane="bottomLeft" state="frozen"/>
      <selection pane="topLeft" activeCell="A1" sqref="A1"/>
      <selection pane="bottomLeft" activeCell="F60" sqref="E60:F60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2076</v>
      </c>
      <c r="E1" s="70">
        <v>2076</v>
      </c>
      <c r="F1" s="70">
        <v>2076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1974</v>
      </c>
      <c r="D39" s="86">
        <f aca="true" t="shared" si="3" ref="D39:K39">SUM(D40,D47,D48,D49)</f>
        <v>3667952.16999999</v>
      </c>
      <c r="E39" s="74">
        <f t="shared" si="3"/>
        <v>1316</v>
      </c>
      <c r="F39" s="86">
        <f t="shared" si="3"/>
        <v>3294704.539999997</v>
      </c>
      <c r="G39" s="74">
        <f t="shared" si="3"/>
        <v>92</v>
      </c>
      <c r="H39" s="86">
        <f t="shared" si="3"/>
        <v>172850.54</v>
      </c>
      <c r="I39" s="74">
        <f t="shared" si="3"/>
        <v>14</v>
      </c>
      <c r="J39" s="86">
        <f t="shared" si="3"/>
        <v>9887.800000000001</v>
      </c>
      <c r="K39" s="74">
        <f t="shared" si="3"/>
        <v>551</v>
      </c>
      <c r="L39" s="86">
        <f>SUM(L40,L47,L48,L49)</f>
        <v>440442.200000003</v>
      </c>
    </row>
    <row r="40" spans="1:12" ht="21" customHeight="1">
      <c r="A40" s="61">
        <v>35</v>
      </c>
      <c r="B40" s="64" t="s">
        <v>85</v>
      </c>
      <c r="C40" s="75">
        <f>SUM(C41,C44)</f>
        <v>1924</v>
      </c>
      <c r="D40" s="87">
        <f>SUM(D41,D44)</f>
        <v>3632988.24999999</v>
      </c>
      <c r="E40" s="75">
        <f aca="true" t="shared" si="4" ref="E40:L40">SUM(E41,E44)</f>
        <v>1267</v>
      </c>
      <c r="F40" s="87">
        <f t="shared" si="4"/>
        <v>3256900.259999997</v>
      </c>
      <c r="G40" s="75">
        <f t="shared" si="4"/>
        <v>91</v>
      </c>
      <c r="H40" s="87">
        <f t="shared" si="4"/>
        <v>172321.94</v>
      </c>
      <c r="I40" s="75">
        <f t="shared" si="4"/>
        <v>14</v>
      </c>
      <c r="J40" s="87">
        <f t="shared" si="4"/>
        <v>9887.800000000001</v>
      </c>
      <c r="K40" s="75">
        <f t="shared" si="4"/>
        <v>551</v>
      </c>
      <c r="L40" s="87">
        <f t="shared" si="4"/>
        <v>440442.200000003</v>
      </c>
    </row>
    <row r="41" spans="1:12" ht="19.5" customHeight="1">
      <c r="A41" s="61">
        <v>36</v>
      </c>
      <c r="B41" s="64" t="s">
        <v>86</v>
      </c>
      <c r="C41" s="76">
        <v>554</v>
      </c>
      <c r="D41" s="88">
        <v>2334392.24999999</v>
      </c>
      <c r="E41" s="77">
        <v>512</v>
      </c>
      <c r="F41" s="89">
        <v>2281244.78999999</v>
      </c>
      <c r="G41" s="76">
        <v>28</v>
      </c>
      <c r="H41" s="88">
        <v>72335.53</v>
      </c>
      <c r="I41" s="78">
        <v>1</v>
      </c>
      <c r="J41" s="93">
        <v>913.6</v>
      </c>
      <c r="K41" s="77">
        <v>13</v>
      </c>
      <c r="L41" s="89">
        <v>18590.6</v>
      </c>
    </row>
    <row r="42" spans="1:12" ht="16.5" customHeight="1">
      <c r="A42" s="61">
        <v>37</v>
      </c>
      <c r="B42" s="65" t="s">
        <v>87</v>
      </c>
      <c r="C42" s="76">
        <v>356</v>
      </c>
      <c r="D42" s="88">
        <v>1936786.25</v>
      </c>
      <c r="E42" s="77">
        <v>340</v>
      </c>
      <c r="F42" s="89">
        <v>2008448.43</v>
      </c>
      <c r="G42" s="76">
        <v>15</v>
      </c>
      <c r="H42" s="88">
        <v>52454.89</v>
      </c>
      <c r="I42" s="78">
        <v>1</v>
      </c>
      <c r="J42" s="93">
        <v>913.6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198</v>
      </c>
      <c r="D43" s="88">
        <v>397606</v>
      </c>
      <c r="E43" s="77">
        <v>172</v>
      </c>
      <c r="F43" s="89">
        <v>272796.36</v>
      </c>
      <c r="G43" s="76">
        <v>13</v>
      </c>
      <c r="H43" s="88">
        <v>19880.64</v>
      </c>
      <c r="I43" s="78">
        <v>0</v>
      </c>
      <c r="J43" s="93">
        <v>0</v>
      </c>
      <c r="K43" s="77">
        <v>13</v>
      </c>
      <c r="L43" s="89">
        <v>18590.6</v>
      </c>
    </row>
    <row r="44" spans="1:12" ht="21" customHeight="1">
      <c r="A44" s="61">
        <v>39</v>
      </c>
      <c r="B44" s="64" t="s">
        <v>88</v>
      </c>
      <c r="C44" s="76">
        <v>1370</v>
      </c>
      <c r="D44" s="88">
        <v>1298596</v>
      </c>
      <c r="E44" s="77">
        <v>755</v>
      </c>
      <c r="F44" s="89">
        <v>975655.470000007</v>
      </c>
      <c r="G44" s="76">
        <v>63</v>
      </c>
      <c r="H44" s="88">
        <v>99986.41</v>
      </c>
      <c r="I44" s="78">
        <v>13</v>
      </c>
      <c r="J44" s="93">
        <v>8974.2</v>
      </c>
      <c r="K44" s="77">
        <v>538</v>
      </c>
      <c r="L44" s="89">
        <v>421851.600000003</v>
      </c>
    </row>
    <row r="45" spans="1:12" ht="30" customHeight="1">
      <c r="A45" s="61">
        <v>40</v>
      </c>
      <c r="B45" s="65" t="s">
        <v>89</v>
      </c>
      <c r="C45" s="76">
        <v>195</v>
      </c>
      <c r="D45" s="88">
        <v>422620</v>
      </c>
      <c r="E45" s="77">
        <v>167</v>
      </c>
      <c r="F45" s="89">
        <v>466724.83</v>
      </c>
      <c r="G45" s="76">
        <v>18</v>
      </c>
      <c r="H45" s="88">
        <v>49664.15</v>
      </c>
      <c r="I45" s="78">
        <v>10</v>
      </c>
      <c r="J45" s="93">
        <v>7533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1175</v>
      </c>
      <c r="D46" s="88">
        <v>875976.000000015</v>
      </c>
      <c r="E46" s="77">
        <v>588</v>
      </c>
      <c r="F46" s="89">
        <v>508930.640000004</v>
      </c>
      <c r="G46" s="76">
        <v>45</v>
      </c>
      <c r="H46" s="88">
        <v>50322.26</v>
      </c>
      <c r="I46" s="78">
        <v>3</v>
      </c>
      <c r="J46" s="93">
        <v>1441.2</v>
      </c>
      <c r="K46" s="77">
        <v>538</v>
      </c>
      <c r="L46" s="89">
        <v>421851.600000003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7877.82</v>
      </c>
      <c r="E47" s="77">
        <v>2</v>
      </c>
      <c r="F47" s="89">
        <v>10137.48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48</v>
      </c>
      <c r="D49" s="88">
        <v>27086.1</v>
      </c>
      <c r="E49" s="77">
        <v>47</v>
      </c>
      <c r="F49" s="89">
        <v>27666.8</v>
      </c>
      <c r="G49" s="76">
        <v>1</v>
      </c>
      <c r="H49" s="88">
        <v>528.6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100</v>
      </c>
      <c r="D50" s="86">
        <f aca="true" t="shared" si="5" ref="D50:L50">SUM(D51:D54)</f>
        <v>3509.68</v>
      </c>
      <c r="E50" s="74">
        <f t="shared" si="5"/>
        <v>100</v>
      </c>
      <c r="F50" s="86">
        <f t="shared" si="5"/>
        <v>3313.69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68</v>
      </c>
      <c r="D51" s="87">
        <v>1924.86</v>
      </c>
      <c r="E51" s="79">
        <v>68</v>
      </c>
      <c r="F51" s="90">
        <v>1732.75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23</v>
      </c>
      <c r="D52" s="87">
        <v>1325.49</v>
      </c>
      <c r="E52" s="79">
        <v>23</v>
      </c>
      <c r="F52" s="90">
        <v>1320.74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2</v>
      </c>
      <c r="D53" s="87">
        <v>63.39</v>
      </c>
      <c r="E53" s="79">
        <v>2</v>
      </c>
      <c r="F53" s="90">
        <v>63.8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7</v>
      </c>
      <c r="D54" s="87">
        <v>195.94</v>
      </c>
      <c r="E54" s="79">
        <v>7</v>
      </c>
      <c r="F54" s="90">
        <v>196.4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2074</v>
      </c>
      <c r="D56" s="86">
        <f aca="true" t="shared" si="6" ref="D56:L56">SUM(D6,D28,D39,D50,D55)</f>
        <v>3671461.8499999903</v>
      </c>
      <c r="E56" s="74">
        <f t="shared" si="6"/>
        <v>1416</v>
      </c>
      <c r="F56" s="86">
        <f t="shared" si="6"/>
        <v>3298018.2299999967</v>
      </c>
      <c r="G56" s="74">
        <f t="shared" si="6"/>
        <v>92</v>
      </c>
      <c r="H56" s="86">
        <f t="shared" si="6"/>
        <v>172850.54</v>
      </c>
      <c r="I56" s="74">
        <f t="shared" si="6"/>
        <v>14</v>
      </c>
      <c r="J56" s="86">
        <f t="shared" si="6"/>
        <v>9887.800000000001</v>
      </c>
      <c r="K56" s="74">
        <f t="shared" si="6"/>
        <v>551</v>
      </c>
      <c r="L56" s="86">
        <f t="shared" si="6"/>
        <v>440442.200000003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7" r:id="rId1"/>
  <headerFooter alignWithMargins="0">
    <oddFooter>&amp;LE9D23221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544</v>
      </c>
      <c r="F4" s="84">
        <f>SUM(F5:F24)</f>
        <v>435063.3999999989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20</v>
      </c>
      <c r="F5" s="85">
        <v>15368</v>
      </c>
    </row>
    <row r="6" spans="1:6" ht="24" customHeight="1">
      <c r="A6" s="42">
        <v>3</v>
      </c>
      <c r="B6" s="170" t="s">
        <v>62</v>
      </c>
      <c r="C6" s="171"/>
      <c r="D6" s="172"/>
      <c r="E6" s="83">
        <v>1</v>
      </c>
      <c r="F6" s="85">
        <v>768.4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61</v>
      </c>
      <c r="F11" s="85">
        <v>47640.8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3</v>
      </c>
      <c r="F12" s="85">
        <v>2305.2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117</v>
      </c>
      <c r="F13" s="85">
        <v>97948.8499999998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271</v>
      </c>
      <c r="F14" s="85">
        <v>213402.149999999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3</v>
      </c>
      <c r="F16" s="85">
        <v>2305.2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57</v>
      </c>
      <c r="F17" s="85">
        <v>46872.4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11</v>
      </c>
      <c r="F18" s="85">
        <v>8452.4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&amp;LE9D23221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Мазур Вікторія Вікторівна</cp:lastModifiedBy>
  <cp:lastPrinted>2019-07-05T08:57:10Z</cp:lastPrinted>
  <dcterms:created xsi:type="dcterms:W3CDTF">1996-10-08T23:32:33Z</dcterms:created>
  <dcterms:modified xsi:type="dcterms:W3CDTF">2019-07-05T10:25:56Z</dcterms:modified>
  <cp:category/>
  <cp:version/>
  <cp:contentType/>
  <cp:contentStatus/>
</cp:coreProperties>
</file>