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<sst xmlns="http://schemas.openxmlformats.org/spreadsheetml/2006/main" count="148" uniqueCount="126">
  <si>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</si>
  <si>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</si>
  <si>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</si>
  <si>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</si>
  <si>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</si>
  <si>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</si>
  <si>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</si>
  <si>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</si>
  <si>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</si>
  <si>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</si>
  <si>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</si>
  <si>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</si>
  <si>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</si>
  <si>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</si>
  <si>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</si>
  <si>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</si>
  <si>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</si>
  <si>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</si>
  <si>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</si>
  <si>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</si>
  <si>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</si>
  <si>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</si>
  <si>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</si>
  <si>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</si>
  <si>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</si>
  <si>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</si>
  <si>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</si>
  <si>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</si>
  <si>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</si>
  <si>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</si>
  <si>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</si>
  <si>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</si>
  <si>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</si>
  <si>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</si>
  <si>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</si>
  <si>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</si>
  <si>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</si>
  <si>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</si>
  <si>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</si>
  <si>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</si>
  <si>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</si>
  <si>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</si>
  <si>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</si>
  <si>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</si>
  <si>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</si>
  <si>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</si>
  <si>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</si>
  <si>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</si>
  <si>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</si>
  <si>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</si>
  <si>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</si>
  <si>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</si>
  <si>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</si>
  <si>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</si>
  <si>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</si>
  <si>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</si>
  <si>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</si>
  <si>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</si>
  <si>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</si>
  <si>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</si>
  <si>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</si>
  <si>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</si>
  <si>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</si>
  <si>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</si>
  <si>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</si>
  <si>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</si>
  <si>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</si>
  <si>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</si>
  <si>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</si>
  <si>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</si>
  <si>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</si>
  <si>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</si>
  <si>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</si>
  <si>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</si>
  <si>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</si>
  <si>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</si>
  <si>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</si>
  <si>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</si>
  <si>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</si>
  <si>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</si>
  <si>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</si>
  <si>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</si>
  <si>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</si>
  <si>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</si>
  <si>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</si>
  <si>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</si>
  <si>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</si>
  <si>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</si>
  <si>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</si>
  <si>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</si>
  <si>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</si>
  <si>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</si>
  <si>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</si>
  <si>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</si>
  <si>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</si>
  <si>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</si>
  <si>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</si>
  <si>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</si>
  <si>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</si>
  <si>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</si>
  <si>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</si>
  <si>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</si>
  <si>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</si>
  <si>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</si>
  <si>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</si>
  <si>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</si>
  <si>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</si>
  <si>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</si>
  <si>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</si>
  <si>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</si>
  <si>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</si>
  <si>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</si>
  <si>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</si>
  <si>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</si>
  <si>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</si>
  <si>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</si>
  <si>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</si>
  <si>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</si>
  <si>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</si>
  <si>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</si>
  <si>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2021 рік</t>
  </si>
  <si>
    <t>В.В. Мачульський</t>
  </si>
  <si>
    <t>Л.В. Кузьмич</t>
  </si>
  <si>
    <t>(0332) 722 486</t>
  </si>
  <si>
    <t>imbox@adm.vl.court.gov.ua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</si>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</sst>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&amp;L97EDBDC6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1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17725</v>
      </c>
      <c r="E1" s="70">
        <v>17725</v>
      </c>
      <c r="F1" s="70">
        <v>17725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17480</v>
      </c>
      <c r="D39" s="86">
        <f aca="true" t="shared" si="3" ref="D39:K39">SUM(D40,D47,D48,D49)</f>
        <v>18971835.71</v>
      </c>
      <c r="E39" s="74">
        <f t="shared" si="3"/>
        <v>11853</v>
      </c>
      <c r="F39" s="86">
        <f t="shared" si="3"/>
        <v>16225899.2</v>
      </c>
      <c r="G39" s="74">
        <f t="shared" si="3"/>
        <v>436</v>
      </c>
      <c r="H39" s="86">
        <f t="shared" si="3"/>
        <v>628905.209999999</v>
      </c>
      <c r="I39" s="74">
        <f t="shared" si="3"/>
        <v>3</v>
      </c>
      <c r="J39" s="86">
        <f t="shared" si="3"/>
        <v>5221</v>
      </c>
      <c r="K39" s="74">
        <f t="shared" si="3"/>
        <v>5184</v>
      </c>
      <c r="L39" s="86">
        <f>SUM(L40,L47,L48,L49)</f>
        <v>4833922.5</v>
      </c>
    </row>
    <row r="40" spans="1:12" ht="21" customHeight="1">
      <c r="A40" s="61">
        <v>35</v>
      </c>
      <c r="B40" s="64" t="s">
        <v>85</v>
      </c>
      <c r="C40" s="75">
        <f>SUM(C41,C44)</f>
        <v>17193</v>
      </c>
      <c r="D40" s="87">
        <f>SUM(D41,D44)</f>
        <v>18770259.71</v>
      </c>
      <c r="E40" s="75">
        <f aca="true" t="shared" si="4" ref="E40:L40">SUM(E41,E44)</f>
        <v>11573</v>
      </c>
      <c r="F40" s="87">
        <f t="shared" si="4"/>
        <v>16000821</v>
      </c>
      <c r="G40" s="75">
        <f t="shared" si="4"/>
        <v>436</v>
      </c>
      <c r="H40" s="87">
        <f t="shared" si="4"/>
        <v>628905.209999999</v>
      </c>
      <c r="I40" s="75">
        <f t="shared" si="4"/>
        <v>3</v>
      </c>
      <c r="J40" s="87">
        <f t="shared" si="4"/>
        <v>5221</v>
      </c>
      <c r="K40" s="75">
        <f t="shared" si="4"/>
        <v>5177</v>
      </c>
      <c r="L40" s="87">
        <f t="shared" si="4"/>
        <v>4829155.5</v>
      </c>
    </row>
    <row r="41" spans="1:12" ht="19.5" customHeight="1">
      <c r="A41" s="61">
        <v>36</v>
      </c>
      <c r="B41" s="64" t="s">
        <v>86</v>
      </c>
      <c r="C41" s="76">
        <v>779</v>
      </c>
      <c r="D41" s="88">
        <v>3041275.71</v>
      </c>
      <c r="E41" s="77">
        <v>689</v>
      </c>
      <c r="F41" s="89">
        <v>2956079.46</v>
      </c>
      <c r="G41" s="76">
        <v>16</v>
      </c>
      <c r="H41" s="88">
        <v>25422.05</v>
      </c>
      <c r="I41" s="78">
        <v>0</v>
      </c>
      <c r="J41" s="93">
        <v>0</v>
      </c>
      <c r="K41" s="77">
        <v>74</v>
      </c>
      <c r="L41" s="89">
        <v>180195.5</v>
      </c>
    </row>
    <row r="42" spans="1:12" ht="16.5" customHeight="1">
      <c r="A42" s="61">
        <v>37</v>
      </c>
      <c r="B42" s="65" t="s">
        <v>87</v>
      </c>
      <c r="C42" s="76">
        <v>614</v>
      </c>
      <c r="D42" s="88">
        <v>2641801.82</v>
      </c>
      <c r="E42" s="77">
        <v>598</v>
      </c>
      <c r="F42" s="89">
        <v>2706975.94</v>
      </c>
      <c r="G42" s="76">
        <v>15</v>
      </c>
      <c r="H42" s="88">
        <v>24581.25</v>
      </c>
      <c r="I42" s="78">
        <v>0</v>
      </c>
      <c r="J42" s="93">
        <v>0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165</v>
      </c>
      <c r="D43" s="88">
        <v>399473.89</v>
      </c>
      <c r="E43" s="77">
        <v>91</v>
      </c>
      <c r="F43" s="89">
        <v>249103.52</v>
      </c>
      <c r="G43" s="76">
        <v>1</v>
      </c>
      <c r="H43" s="88">
        <v>840.8</v>
      </c>
      <c r="I43" s="78">
        <v>0</v>
      </c>
      <c r="J43" s="93">
        <v>0</v>
      </c>
      <c r="K43" s="77">
        <v>73</v>
      </c>
      <c r="L43" s="89">
        <v>177925.5</v>
      </c>
    </row>
    <row r="44" spans="1:12" ht="21" customHeight="1">
      <c r="A44" s="61">
        <v>39</v>
      </c>
      <c r="B44" s="64" t="s">
        <v>88</v>
      </c>
      <c r="C44" s="76">
        <v>16414</v>
      </c>
      <c r="D44" s="88">
        <v>15728984</v>
      </c>
      <c r="E44" s="77">
        <v>10884</v>
      </c>
      <c r="F44" s="89">
        <v>13044741.54</v>
      </c>
      <c r="G44" s="76">
        <v>420</v>
      </c>
      <c r="H44" s="88">
        <v>603483.159999999</v>
      </c>
      <c r="I44" s="78">
        <v>3</v>
      </c>
      <c r="J44" s="93">
        <v>5221</v>
      </c>
      <c r="K44" s="77">
        <v>5103</v>
      </c>
      <c r="L44" s="89">
        <v>4648960</v>
      </c>
    </row>
    <row r="45" spans="1:12" ht="30" customHeight="1">
      <c r="A45" s="61">
        <v>40</v>
      </c>
      <c r="B45" s="65" t="s">
        <v>89</v>
      </c>
      <c r="C45" s="76">
        <v>962</v>
      </c>
      <c r="D45" s="88">
        <v>2212496</v>
      </c>
      <c r="E45" s="77">
        <v>901</v>
      </c>
      <c r="F45" s="89">
        <v>3371375.99</v>
      </c>
      <c r="G45" s="76">
        <v>47</v>
      </c>
      <c r="H45" s="88">
        <v>265676.24</v>
      </c>
      <c r="I45" s="78">
        <v>2</v>
      </c>
      <c r="J45" s="93">
        <v>4313</v>
      </c>
      <c r="K45" s="77">
        <v>12</v>
      </c>
      <c r="L45" s="89">
        <v>27240</v>
      </c>
    </row>
    <row r="46" spans="1:12" ht="21" customHeight="1">
      <c r="A46" s="61">
        <v>41</v>
      </c>
      <c r="B46" s="65" t="s">
        <v>79</v>
      </c>
      <c r="C46" s="76">
        <v>15452</v>
      </c>
      <c r="D46" s="88">
        <v>13516488</v>
      </c>
      <c r="E46" s="77">
        <v>9983</v>
      </c>
      <c r="F46" s="89">
        <v>9673365.54999999</v>
      </c>
      <c r="G46" s="76">
        <v>373</v>
      </c>
      <c r="H46" s="88">
        <v>337806.919999999</v>
      </c>
      <c r="I46" s="78">
        <v>1</v>
      </c>
      <c r="J46" s="93">
        <v>908</v>
      </c>
      <c r="K46" s="77">
        <v>5091</v>
      </c>
      <c r="L46" s="89">
        <v>4621720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8172</v>
      </c>
      <c r="E47" s="77">
        <v>3</v>
      </c>
      <c r="F47" s="89">
        <v>39364.5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284</v>
      </c>
      <c r="D49" s="88">
        <v>193404</v>
      </c>
      <c r="E49" s="77">
        <v>277</v>
      </c>
      <c r="F49" s="89">
        <v>185713.7</v>
      </c>
      <c r="G49" s="76">
        <v>0</v>
      </c>
      <c r="H49" s="88">
        <v>0</v>
      </c>
      <c r="I49" s="78">
        <v>0</v>
      </c>
      <c r="J49" s="93">
        <v>0</v>
      </c>
      <c r="K49" s="77">
        <v>7</v>
      </c>
      <c r="L49" s="89">
        <v>4767</v>
      </c>
    </row>
    <row r="50" spans="1:12" ht="21.75" customHeight="1">
      <c r="A50" s="61">
        <v>45</v>
      </c>
      <c r="B50" s="63" t="s">
        <v>116</v>
      </c>
      <c r="C50" s="74">
        <f>SUM(C51:C54)</f>
        <v>230</v>
      </c>
      <c r="D50" s="86">
        <f aca="true" t="shared" si="5" ref="D50:L50">SUM(D51:D54)</f>
        <v>7068.779999999991</v>
      </c>
      <c r="E50" s="74">
        <f t="shared" si="5"/>
        <v>229</v>
      </c>
      <c r="F50" s="86">
        <f t="shared" si="5"/>
        <v>7321.05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1</v>
      </c>
      <c r="L50" s="86">
        <f t="shared" si="5"/>
        <v>27.24</v>
      </c>
    </row>
    <row r="51" spans="1:12" ht="18.75" customHeight="1">
      <c r="A51" s="61">
        <v>46</v>
      </c>
      <c r="B51" s="64" t="s">
        <v>9</v>
      </c>
      <c r="C51" s="75">
        <v>182</v>
      </c>
      <c r="D51" s="87">
        <v>6346.91999999999</v>
      </c>
      <c r="E51" s="79">
        <v>181</v>
      </c>
      <c r="F51" s="90">
        <v>6519.74</v>
      </c>
      <c r="G51" s="75">
        <v>0</v>
      </c>
      <c r="H51" s="88">
        <v>0</v>
      </c>
      <c r="I51" s="78">
        <v>0</v>
      </c>
      <c r="J51" s="93">
        <v>0</v>
      </c>
      <c r="K51" s="79">
        <v>1</v>
      </c>
      <c r="L51" s="90">
        <v>27.24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408.6</v>
      </c>
      <c r="E52" s="79">
        <v>5</v>
      </c>
      <c r="F52" s="90">
        <v>408.6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43</v>
      </c>
      <c r="D54" s="87">
        <v>313.26</v>
      </c>
      <c r="E54" s="79">
        <v>43</v>
      </c>
      <c r="F54" s="90">
        <v>392.71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17710</v>
      </c>
      <c r="D56" s="86">
        <f aca="true" t="shared" si="6" ref="D56:L56">SUM(D6,D28,D39,D50,D55)</f>
        <v>18978904.490000002</v>
      </c>
      <c r="E56" s="74">
        <f t="shared" si="6"/>
        <v>12082</v>
      </c>
      <c r="F56" s="86">
        <f t="shared" si="6"/>
        <v>16233220.25</v>
      </c>
      <c r="G56" s="74">
        <f t="shared" si="6"/>
        <v>436</v>
      </c>
      <c r="H56" s="86">
        <f t="shared" si="6"/>
        <v>628905.209999999</v>
      </c>
      <c r="I56" s="74">
        <f t="shared" si="6"/>
        <v>3</v>
      </c>
      <c r="J56" s="86">
        <f t="shared" si="6"/>
        <v>5221</v>
      </c>
      <c r="K56" s="74">
        <f t="shared" si="6"/>
        <v>5185</v>
      </c>
      <c r="L56" s="86">
        <f t="shared" si="6"/>
        <v>4833949.74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&amp;L97EDBDC6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5173</v>
      </c>
      <c r="F4" s="84">
        <f>SUM(F5:F25)</f>
        <v>4809955.84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271</v>
      </c>
      <c r="F5" s="85">
        <v>323391.57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3</v>
      </c>
      <c r="F6" s="85">
        <v>2724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323</v>
      </c>
      <c r="F11" s="85">
        <v>292376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617</v>
      </c>
      <c r="F12" s="85">
        <v>570678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840</v>
      </c>
      <c r="F13" s="85">
        <v>774138.1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898</v>
      </c>
      <c r="F14" s="85">
        <v>814503.24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1816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2199</v>
      </c>
      <c r="F17" s="85">
        <v>2012168.93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19</v>
      </c>
      <c r="F18" s="85">
        <v>17252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908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&amp;L97EDBDC6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Яна Вікторівна Дейнека</cp:lastModifiedBy>
  <cp:lastPrinted>2022-01-05T14:33:06Z</cp:lastPrinted>
  <dcterms:created xsi:type="dcterms:W3CDTF">1996-10-08T23:32:33Z</dcterms:created>
  <dcterms:modified xsi:type="dcterms:W3CDTF">2022-01-05T14:34:03Z</dcterms:modified>
  <cp:category/>
  <cp:version/>
  <cp:contentType/>
  <cp:contentStatus/>
</cp:coreProperties>
</file>