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<sst xmlns="http://schemas.openxmlformats.org/spreadsheetml/2006/main" count="148" uniqueCount="127">
  <si>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</si>
  <si>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</si>
  <si>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</si>
  <si>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</si>
  <si>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</si>
  <si>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</si>
  <si>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</si>
  <si>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</si>
  <si>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</si>
  <si>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</si>
  <si>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</si>
  <si>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</si>
  <si>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</si>
  <si>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</si>
  <si>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</si>
  <si>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</si>
  <si>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</si>
  <si>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</si>
  <si>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</si>
  <si>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</si>
  <si>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</si>
  <si>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</si>
  <si>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</si>
  <si>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</si>
  <si>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</si>
  <si>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</si>
  <si>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</si>
  <si>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</si>
  <si>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</si>
  <si>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</si>
  <si>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</si>
  <si>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</si>
  <si>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</si>
  <si>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</si>
  <si>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</si>
  <si>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</si>
  <si>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</si>
  <si>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</si>
  <si>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</si>
  <si>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</si>
  <si>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</si>
  <si>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</si>
  <si>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</si>
  <si>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</si>
  <si>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</si>
  <si>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</si>
  <si>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</si>
  <si>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</si>
  <si>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</si>
  <si>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</si>
  <si>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</si>
  <si>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</si>
  <si>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</si>
  <si>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</si>
  <si>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</si>
  <si>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</si>
  <si>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</si>
  <si>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</si>
  <si>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</si>
  <si>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</si>
  <si>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</si>
  <si>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</si>
  <si>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</si>
  <si>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</si>
  <si>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</si>
  <si>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</si>
  <si>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</si>
  <si>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</si>
  <si>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</si>
  <si>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</si>
  <si>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</si>
  <si>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</si>
  <si>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</si>
  <si>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</si>
  <si>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</si>
  <si>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</si>
  <si>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</si>
  <si>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</si>
  <si>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</si>
  <si>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</si>
  <si>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</si>
  <si>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</si>
  <si>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</si>
  <si>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</si>
  <si>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</si>
  <si>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</si>
  <si>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</si>
  <si>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</si>
  <si>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</si>
  <si>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</si>
  <si>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</si>
  <si>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</si>
  <si>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</si>
  <si>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</si>
  <si>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</si>
  <si>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</si>
  <si>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</si>
  <si>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</si>
  <si>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</si>
  <si>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</si>
  <si>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</si>
  <si>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</si>
  <si>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</si>
  <si>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</si>
  <si>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</si>
  <si>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</si>
  <si>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</si>
  <si>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</si>
  <si>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</si>
  <si>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</si>
  <si>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</si>
  <si>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</si>
  <si>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</si>
  <si>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</si>
  <si>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</si>
  <si>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</si>
  <si>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</si>
  <si>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</si>
  <si>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Волинський окружний адміністративний суд</t>
  </si>
  <si>
    <t>43025, Волинська область, м. Луцьк, вул. Словацького, 3</t>
  </si>
  <si>
    <t>три квартали 2020 року</t>
  </si>
  <si>
    <t>О.А. Лозовський</t>
  </si>
  <si>
    <t>В.В. Мазур</t>
  </si>
  <si>
    <t>(0332) 722 486</t>
  </si>
  <si>
    <t>(0332) 723 348</t>
  </si>
  <si>
    <t>inbox@adm.vl.court.gov.ua</t>
  </si>
  <si>
    <t>5 жовтня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</si>
</sst>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&amp;L61A6B98C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14339</v>
      </c>
      <c r="E1" s="70">
        <v>14339</v>
      </c>
      <c r="F1" s="70">
        <v>14339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14122</v>
      </c>
      <c r="D39" s="86">
        <f aca="true" t="shared" si="3" ref="D39:K39">SUM(D40,D47,D48,D49)</f>
        <v>14492284.7100015</v>
      </c>
      <c r="E39" s="74">
        <f t="shared" si="3"/>
        <v>10153</v>
      </c>
      <c r="F39" s="86">
        <f t="shared" si="3"/>
        <v>11669188.679999338</v>
      </c>
      <c r="G39" s="74">
        <f t="shared" si="3"/>
        <v>113</v>
      </c>
      <c r="H39" s="86">
        <f t="shared" si="3"/>
        <v>249716.82</v>
      </c>
      <c r="I39" s="74">
        <f t="shared" si="3"/>
        <v>14</v>
      </c>
      <c r="J39" s="86">
        <f t="shared" si="3"/>
        <v>14696.06</v>
      </c>
      <c r="K39" s="74">
        <f t="shared" si="3"/>
        <v>3841</v>
      </c>
      <c r="L39" s="86">
        <f>SUM(L40,L47,L48,L49)</f>
        <v>3239313.29999984</v>
      </c>
    </row>
    <row r="40" spans="1:12" ht="21" customHeight="1">
      <c r="A40" s="61">
        <v>35</v>
      </c>
      <c r="B40" s="64" t="s">
        <v>85</v>
      </c>
      <c r="C40" s="75">
        <f>SUM(C41,C44)</f>
        <v>14036</v>
      </c>
      <c r="D40" s="87">
        <f>SUM(D41,D44)</f>
        <v>14438683.7100015</v>
      </c>
      <c r="E40" s="75">
        <f aca="true" t="shared" si="4" ref="E40:L40">SUM(E41,E44)</f>
        <v>10071</v>
      </c>
      <c r="F40" s="87">
        <f t="shared" si="4"/>
        <v>11609571.669999339</v>
      </c>
      <c r="G40" s="75">
        <f t="shared" si="4"/>
        <v>111</v>
      </c>
      <c r="H40" s="87">
        <f t="shared" si="4"/>
        <v>248559.72</v>
      </c>
      <c r="I40" s="75">
        <f t="shared" si="4"/>
        <v>14</v>
      </c>
      <c r="J40" s="87">
        <f t="shared" si="4"/>
        <v>14696.06</v>
      </c>
      <c r="K40" s="75">
        <f t="shared" si="4"/>
        <v>3839</v>
      </c>
      <c r="L40" s="87">
        <f t="shared" si="4"/>
        <v>3238052.09999984</v>
      </c>
    </row>
    <row r="41" spans="1:12" ht="19.5" customHeight="1">
      <c r="A41" s="61">
        <v>36</v>
      </c>
      <c r="B41" s="64" t="s">
        <v>86</v>
      </c>
      <c r="C41" s="76">
        <v>677</v>
      </c>
      <c r="D41" s="88">
        <v>2672600.91</v>
      </c>
      <c r="E41" s="77">
        <v>612</v>
      </c>
      <c r="F41" s="89">
        <v>2544567.36</v>
      </c>
      <c r="G41" s="76">
        <v>32</v>
      </c>
      <c r="H41" s="88">
        <v>87727.82</v>
      </c>
      <c r="I41" s="78">
        <v>1</v>
      </c>
      <c r="J41" s="93">
        <v>2102</v>
      </c>
      <c r="K41" s="77">
        <v>31</v>
      </c>
      <c r="L41" s="89">
        <v>35024.5</v>
      </c>
    </row>
    <row r="42" spans="1:12" ht="16.5" customHeight="1">
      <c r="A42" s="61">
        <v>37</v>
      </c>
      <c r="B42" s="65" t="s">
        <v>87</v>
      </c>
      <c r="C42" s="76">
        <v>457</v>
      </c>
      <c r="D42" s="88">
        <v>2350875.6</v>
      </c>
      <c r="E42" s="77">
        <v>434</v>
      </c>
      <c r="F42" s="89">
        <v>2225547.66</v>
      </c>
      <c r="G42" s="76">
        <v>21</v>
      </c>
      <c r="H42" s="88">
        <v>76219.79</v>
      </c>
      <c r="I42" s="78">
        <v>1</v>
      </c>
      <c r="J42" s="93">
        <v>2102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220</v>
      </c>
      <c r="D43" s="88">
        <v>321725.309999999</v>
      </c>
      <c r="E43" s="77">
        <v>178</v>
      </c>
      <c r="F43" s="89">
        <v>319019.699999999</v>
      </c>
      <c r="G43" s="76">
        <v>11</v>
      </c>
      <c r="H43" s="88">
        <v>11508.03</v>
      </c>
      <c r="I43" s="78">
        <v>0</v>
      </c>
      <c r="J43" s="93">
        <v>0</v>
      </c>
      <c r="K43" s="77">
        <v>31</v>
      </c>
      <c r="L43" s="89">
        <v>35024.5</v>
      </c>
    </row>
    <row r="44" spans="1:12" ht="21" customHeight="1">
      <c r="A44" s="61">
        <v>39</v>
      </c>
      <c r="B44" s="64" t="s">
        <v>88</v>
      </c>
      <c r="C44" s="76">
        <v>13359</v>
      </c>
      <c r="D44" s="88">
        <v>11766082.8000015</v>
      </c>
      <c r="E44" s="77">
        <v>9459</v>
      </c>
      <c r="F44" s="89">
        <v>9065004.30999934</v>
      </c>
      <c r="G44" s="76">
        <v>79</v>
      </c>
      <c r="H44" s="88">
        <v>160831.9</v>
      </c>
      <c r="I44" s="78">
        <v>13</v>
      </c>
      <c r="J44" s="93">
        <v>12594.06</v>
      </c>
      <c r="K44" s="77">
        <v>3808</v>
      </c>
      <c r="L44" s="89">
        <v>3203027.59999984</v>
      </c>
    </row>
    <row r="45" spans="1:12" ht="30" customHeight="1">
      <c r="A45" s="61">
        <v>40</v>
      </c>
      <c r="B45" s="65" t="s">
        <v>89</v>
      </c>
      <c r="C45" s="76">
        <v>461</v>
      </c>
      <c r="D45" s="88">
        <v>992144</v>
      </c>
      <c r="E45" s="77">
        <v>424</v>
      </c>
      <c r="F45" s="89">
        <v>1370070.86</v>
      </c>
      <c r="G45" s="76">
        <v>32</v>
      </c>
      <c r="H45" s="88">
        <v>111606.5</v>
      </c>
      <c r="I45" s="78">
        <v>4</v>
      </c>
      <c r="J45" s="93">
        <v>3363.2</v>
      </c>
      <c r="K45" s="77">
        <v>1</v>
      </c>
      <c r="L45" s="89">
        <v>2102</v>
      </c>
    </row>
    <row r="46" spans="1:12" ht="21" customHeight="1">
      <c r="A46" s="61">
        <v>41</v>
      </c>
      <c r="B46" s="65" t="s">
        <v>79</v>
      </c>
      <c r="C46" s="76">
        <v>12898</v>
      </c>
      <c r="D46" s="88">
        <v>10773938.8000008</v>
      </c>
      <c r="E46" s="77">
        <v>9035</v>
      </c>
      <c r="F46" s="89">
        <v>7694933.44999889</v>
      </c>
      <c r="G46" s="76">
        <v>47</v>
      </c>
      <c r="H46" s="88">
        <v>49225.4</v>
      </c>
      <c r="I46" s="78">
        <v>9</v>
      </c>
      <c r="J46" s="93">
        <v>9230.86</v>
      </c>
      <c r="K46" s="77">
        <v>3807</v>
      </c>
      <c r="L46" s="89">
        <v>3200925.59999984</v>
      </c>
    </row>
    <row r="47" spans="1:12" ht="45" customHeight="1">
      <c r="A47" s="61">
        <v>42</v>
      </c>
      <c r="B47" s="64" t="s">
        <v>90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86</v>
      </c>
      <c r="D49" s="88">
        <v>53600.9999999999</v>
      </c>
      <c r="E49" s="77">
        <v>82</v>
      </c>
      <c r="F49" s="89">
        <v>59617.01</v>
      </c>
      <c r="G49" s="76">
        <v>2</v>
      </c>
      <c r="H49" s="88">
        <v>1157.1</v>
      </c>
      <c r="I49" s="78">
        <v>0</v>
      </c>
      <c r="J49" s="93">
        <v>0</v>
      </c>
      <c r="K49" s="77">
        <v>2</v>
      </c>
      <c r="L49" s="89">
        <v>1261.2</v>
      </c>
    </row>
    <row r="50" spans="1:12" ht="21.75" customHeight="1">
      <c r="A50" s="61">
        <v>45</v>
      </c>
      <c r="B50" s="63" t="s">
        <v>116</v>
      </c>
      <c r="C50" s="74">
        <f>SUM(C51:C54)</f>
        <v>213</v>
      </c>
      <c r="D50" s="86">
        <f aca="true" t="shared" si="5" ref="D50:L50">SUM(D51:D54)</f>
        <v>6249.14000000001</v>
      </c>
      <c r="E50" s="74">
        <f t="shared" si="5"/>
        <v>213</v>
      </c>
      <c r="F50" s="86">
        <f t="shared" si="5"/>
        <v>6471.870000000001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198</v>
      </c>
      <c r="D51" s="87">
        <v>5404.14000000001</v>
      </c>
      <c r="E51" s="79">
        <v>198</v>
      </c>
      <c r="F51" s="90">
        <v>5743.6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13</v>
      </c>
      <c r="D52" s="87">
        <v>819.78</v>
      </c>
      <c r="E52" s="79">
        <v>13</v>
      </c>
      <c r="F52" s="90">
        <v>696.64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2</v>
      </c>
      <c r="D54" s="87">
        <v>25.22</v>
      </c>
      <c r="E54" s="79">
        <v>2</v>
      </c>
      <c r="F54" s="90">
        <v>31.63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14335</v>
      </c>
      <c r="D56" s="86">
        <f aca="true" t="shared" si="6" ref="D56:L56">SUM(D6,D28,D39,D50,D55)</f>
        <v>14498533.8500015</v>
      </c>
      <c r="E56" s="74">
        <f t="shared" si="6"/>
        <v>10366</v>
      </c>
      <c r="F56" s="86">
        <f t="shared" si="6"/>
        <v>11675660.549999338</v>
      </c>
      <c r="G56" s="74">
        <f t="shared" si="6"/>
        <v>113</v>
      </c>
      <c r="H56" s="86">
        <f t="shared" si="6"/>
        <v>249716.82</v>
      </c>
      <c r="I56" s="74">
        <f t="shared" si="6"/>
        <v>14</v>
      </c>
      <c r="J56" s="86">
        <f t="shared" si="6"/>
        <v>14696.06</v>
      </c>
      <c r="K56" s="74">
        <f t="shared" si="6"/>
        <v>3841</v>
      </c>
      <c r="L56" s="86">
        <f t="shared" si="6"/>
        <v>3239313.29999984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&amp;L61A6B98C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3835</v>
      </c>
      <c r="F4" s="84">
        <f>SUM(F5:F25)</f>
        <v>3235109.300000037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78</v>
      </c>
      <c r="F5" s="85">
        <v>67122.4000000001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573</v>
      </c>
      <c r="F11" s="85">
        <v>482829.399999995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50</v>
      </c>
      <c r="F12" s="85">
        <v>49603.92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894</v>
      </c>
      <c r="F13" s="85">
        <v>751465.000000007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1622</v>
      </c>
      <c r="F14" s="85">
        <v>1363777.60000004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6</v>
      </c>
      <c r="F16" s="85">
        <v>5044.8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607</v>
      </c>
      <c r="F17" s="85">
        <v>511062.179999995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5</v>
      </c>
      <c r="F18" s="85">
        <v>4204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&amp;L61A6B98C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Вікторія Вікторівна Мазур</cp:lastModifiedBy>
  <cp:lastPrinted>2018-03-15T06:41:01Z</cp:lastPrinted>
  <dcterms:created xsi:type="dcterms:W3CDTF">1996-10-08T23:32:33Z</dcterms:created>
  <dcterms:modified xsi:type="dcterms:W3CDTF">2020-10-05T06:56:00Z</dcterms:modified>
  <cp:category/>
  <cp:version/>
  <cp:contentType/>
  <cp:contentStatus/>
</cp:coreProperties>
</file>