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<sst xmlns="http://schemas.openxmlformats.org/spreadsheetml/2006/main" count="176" uniqueCount="152">
  <si>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</si>
  <si>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</si>
  <si>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</si>
  <si>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</si>
  <si>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</si>
  <si>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</si>
  <si>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</si>
  <si>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</si>
  <si>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</si>
  <si>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</si>
  <si>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</si>
  <si>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</si>
  <si>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</si>
  <si>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</si>
  <si>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</si>
  <si>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</si>
  <si>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</si>
  <si>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</si>
  <si>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</si>
  <si>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</si>
  <si>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</si>
  <si>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</si>
  <si>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</si>
  <si>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</si>
  <si>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</si>
  <si>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</si>
  <si>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</si>
  <si>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</si>
  <si>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</si>
  <si>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</si>
  <si>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</si>
  <si>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</si>
  <si>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</si>
  <si>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</si>
  <si>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</si>
  <si>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</si>
  <si>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</si>
  <si>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</si>
  <si>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</si>
  <si>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</si>
  <si>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</si>
  <si>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</si>
  <si>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</si>
  <si>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</si>
  <si>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</si>
  <si>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</si>
  <si>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</si>
  <si>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</si>
  <si>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</si>
  <si>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</si>
  <si>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</si>
  <si>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</si>
  <si>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</si>
  <si>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</si>
  <si>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</si>
  <si>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</si>
  <si>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</si>
  <si>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</si>
  <si>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</si>
  <si>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</si>
  <si>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</si>
  <si>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</si>
  <si>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</si>
  <si>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</si>
  <si>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</si>
  <si>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</si>
  <si>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</si>
  <si>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</si>
  <si>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</si>
  <si>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</si>
  <si>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</si>
  <si>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</si>
  <si>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</si>
  <si>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</si>
  <si>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</si>
  <si>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</si>
  <si>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</si>
  <si>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</si>
  <si>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</si>
  <si>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</si>
  <si>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</si>
  <si>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</si>
  <si>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</si>
  <si>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</si>
  <si>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</si>
  <si>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</si>
  <si>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</si>
  <si>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</si>
  <si>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</si>
  <si>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</si>
  <si>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</si>
  <si>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</si>
  <si>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</si>
  <si>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</si>
  <si>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</si>
  <si>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</si>
  <si>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</si>
  <si>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</si>
  <si>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</si>
  <si>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</si>
  <si>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</si>
  <si>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</si>
  <si>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</si>
  <si>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</si>
  <si>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</si>
  <si>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</si>
  <si>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</si>
  <si>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</si>
  <si>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</si>
  <si>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</si>
  <si>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</si>
  <si>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</si>
  <si>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</si>
  <si>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</si>
  <si>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</si>
  <si>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</si>
  <si>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</si>
  <si>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</si>
  <si>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</si>
  <si>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</si>
  <si>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</si>
  <si>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</si>
  <si>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</si>
  <si>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</si>
  <si>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</si>
  <si>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</si>
  <si>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</si>
  <si>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</si>
  <si>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</si>
  <si>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</si>
  <si>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</si>
  <si>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</si>
  <si>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</si>
  <si>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</si>
  <si>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</si>
  <si>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</si>
  <si>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</si>
  <si>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</si>
  <si>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</si>
  <si>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</si>
  <si>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</si>
  <si>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</si>
  <si>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</si>
  <si>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Мачульський</t>
  </si>
  <si>
    <t>В.В. Мазур</t>
  </si>
  <si>
    <t>(0332) 722 486</t>
  </si>
  <si>
    <t>(0332) 723 348</t>
  </si>
  <si>
    <t>inbox@adm.vl.court.gov.ua</t>
  </si>
  <si>
    <t>4 жовтня 2016 року</t>
  </si>
  <si>
    <t>Волинський окружний адміністративний суд</t>
  </si>
  <si>
    <t>43025, Волинська область, м. Луцьк, вул. Словацького,3</t>
  </si>
  <si>
    <t>три квартали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</si>
</sst>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2046</v>
      </c>
      <c r="E1" s="128">
        <v>2046</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1796</v>
      </c>
      <c r="D34" s="148">
        <f aca="true" t="shared" si="3" ref="D34:K34">SUM(D35,D42,D43,D44)</f>
        <v>17693833.5303</v>
      </c>
      <c r="E34" s="132">
        <f t="shared" si="3"/>
        <v>1031</v>
      </c>
      <c r="F34" s="148">
        <f t="shared" si="3"/>
        <v>10235025.51000001</v>
      </c>
      <c r="G34" s="132">
        <f t="shared" si="3"/>
        <v>57</v>
      </c>
      <c r="H34" s="148">
        <f t="shared" si="3"/>
        <v>84525.22</v>
      </c>
      <c r="I34" s="132">
        <f t="shared" si="3"/>
        <v>3</v>
      </c>
      <c r="J34" s="148">
        <f t="shared" si="3"/>
        <v>313031.1</v>
      </c>
      <c r="K34" s="132">
        <f t="shared" si="3"/>
        <v>251</v>
      </c>
      <c r="L34" s="148">
        <f>SUM(L35,L42,L43,L44)</f>
        <v>134393.3896</v>
      </c>
    </row>
    <row r="35" spans="1:12" ht="21" customHeight="1">
      <c r="A35" s="118">
        <v>30</v>
      </c>
      <c r="B35" s="121" t="s">
        <v>130</v>
      </c>
      <c r="C35" s="133">
        <f>SUM(C36,C39)</f>
        <v>1760</v>
      </c>
      <c r="D35" s="149">
        <f>SUM(D36,D39)</f>
        <v>17675864.4103</v>
      </c>
      <c r="E35" s="133">
        <f aca="true" t="shared" si="4" ref="E35:L35">SUM(E36,E39)</f>
        <v>998</v>
      </c>
      <c r="F35" s="149">
        <f t="shared" si="4"/>
        <v>10217679.110000009</v>
      </c>
      <c r="G35" s="133">
        <f t="shared" si="4"/>
        <v>56</v>
      </c>
      <c r="H35" s="149">
        <f t="shared" si="4"/>
        <v>84111.82</v>
      </c>
      <c r="I35" s="133">
        <f t="shared" si="4"/>
        <v>3</v>
      </c>
      <c r="J35" s="149">
        <f t="shared" si="4"/>
        <v>313031.1</v>
      </c>
      <c r="K35" s="133">
        <f t="shared" si="4"/>
        <v>251</v>
      </c>
      <c r="L35" s="149">
        <f t="shared" si="4"/>
        <v>134393.3896</v>
      </c>
    </row>
    <row r="36" spans="1:12" ht="19.5" customHeight="1">
      <c r="A36" s="118">
        <v>31</v>
      </c>
      <c r="B36" s="121" t="s">
        <v>131</v>
      </c>
      <c r="C36" s="134">
        <v>975</v>
      </c>
      <c r="D36" s="150">
        <v>16962611.6103</v>
      </c>
      <c r="E36" s="135">
        <v>558</v>
      </c>
      <c r="F36" s="151">
        <v>9655826.08000001</v>
      </c>
      <c r="G36" s="134">
        <v>14</v>
      </c>
      <c r="H36" s="150">
        <v>34769.62</v>
      </c>
      <c r="I36" s="136">
        <v>2</v>
      </c>
      <c r="J36" s="155">
        <v>311653.1</v>
      </c>
      <c r="K36" s="135">
        <v>79</v>
      </c>
      <c r="L36" s="151">
        <v>5412.5896</v>
      </c>
    </row>
    <row r="37" spans="1:12" ht="16.5" customHeight="1">
      <c r="A37" s="118">
        <v>32</v>
      </c>
      <c r="B37" s="122" t="s">
        <v>132</v>
      </c>
      <c r="C37" s="134">
        <v>792</v>
      </c>
      <c r="D37" s="150">
        <v>16861194.2208</v>
      </c>
      <c r="E37" s="135">
        <v>472</v>
      </c>
      <c r="F37" s="151">
        <v>9525488.67000001</v>
      </c>
      <c r="G37" s="134">
        <v>10</v>
      </c>
      <c r="H37" s="150">
        <v>33269.51</v>
      </c>
      <c r="I37" s="136">
        <v>2</v>
      </c>
      <c r="J37" s="155">
        <v>311653.1</v>
      </c>
      <c r="K37" s="135">
        <v>0</v>
      </c>
      <c r="L37" s="151">
        <v>0</v>
      </c>
    </row>
    <row r="38" spans="1:12" ht="16.5" customHeight="1">
      <c r="A38" s="118">
        <v>33</v>
      </c>
      <c r="B38" s="122" t="s">
        <v>115</v>
      </c>
      <c r="C38" s="134">
        <v>183</v>
      </c>
      <c r="D38" s="150">
        <v>101417.3895</v>
      </c>
      <c r="E38" s="135">
        <v>86</v>
      </c>
      <c r="F38" s="151">
        <v>130337.41</v>
      </c>
      <c r="G38" s="134">
        <v>4</v>
      </c>
      <c r="H38" s="150">
        <v>1500.11</v>
      </c>
      <c r="I38" s="136">
        <v>0</v>
      </c>
      <c r="J38" s="155">
        <v>0</v>
      </c>
      <c r="K38" s="135">
        <v>79</v>
      </c>
      <c r="L38" s="151">
        <v>5412.5896</v>
      </c>
    </row>
    <row r="39" spans="1:12" ht="21" customHeight="1">
      <c r="A39" s="118">
        <v>34</v>
      </c>
      <c r="B39" s="121" t="s">
        <v>133</v>
      </c>
      <c r="C39" s="134">
        <v>785</v>
      </c>
      <c r="D39" s="150">
        <v>713252.800000001</v>
      </c>
      <c r="E39" s="135">
        <v>440</v>
      </c>
      <c r="F39" s="151">
        <v>561853.03</v>
      </c>
      <c r="G39" s="134">
        <v>42</v>
      </c>
      <c r="H39" s="150">
        <v>49342.2</v>
      </c>
      <c r="I39" s="136">
        <v>1</v>
      </c>
      <c r="J39" s="155">
        <v>1378</v>
      </c>
      <c r="K39" s="135">
        <v>172</v>
      </c>
      <c r="L39" s="151">
        <v>128980.8</v>
      </c>
    </row>
    <row r="40" spans="1:12" ht="30" customHeight="1">
      <c r="A40" s="118">
        <v>35</v>
      </c>
      <c r="B40" s="122" t="s">
        <v>134</v>
      </c>
      <c r="C40" s="134">
        <v>330</v>
      </c>
      <c r="D40" s="150">
        <v>413400</v>
      </c>
      <c r="E40" s="135">
        <v>250</v>
      </c>
      <c r="F40" s="151">
        <v>399734.51</v>
      </c>
      <c r="G40" s="134">
        <v>22</v>
      </c>
      <c r="H40" s="150">
        <v>32116.08</v>
      </c>
      <c r="I40" s="136">
        <v>1</v>
      </c>
      <c r="J40" s="155">
        <v>1378</v>
      </c>
      <c r="K40" s="135">
        <v>0</v>
      </c>
      <c r="L40" s="151">
        <v>0</v>
      </c>
    </row>
    <row r="41" spans="1:12" ht="21" customHeight="1">
      <c r="A41" s="118">
        <v>36</v>
      </c>
      <c r="B41" s="122" t="s">
        <v>118</v>
      </c>
      <c r="C41" s="134">
        <v>455</v>
      </c>
      <c r="D41" s="150">
        <v>299852.800000002</v>
      </c>
      <c r="E41" s="135">
        <v>190</v>
      </c>
      <c r="F41" s="151">
        <v>162118.52</v>
      </c>
      <c r="G41" s="134">
        <v>20</v>
      </c>
      <c r="H41" s="150">
        <v>17226.12</v>
      </c>
      <c r="I41" s="136">
        <v>0</v>
      </c>
      <c r="J41" s="155">
        <v>0</v>
      </c>
      <c r="K41" s="135">
        <v>172</v>
      </c>
      <c r="L41" s="151">
        <v>128980.8</v>
      </c>
    </row>
    <row r="42" spans="1:12" ht="45" customHeight="1">
      <c r="A42" s="118">
        <v>37</v>
      </c>
      <c r="B42" s="121" t="s">
        <v>135</v>
      </c>
      <c r="C42" s="134">
        <v>4</v>
      </c>
      <c r="D42" s="150">
        <v>5153.72</v>
      </c>
      <c r="E42" s="135">
        <v>3</v>
      </c>
      <c r="F42" s="151">
        <v>4508.8</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32</v>
      </c>
      <c r="D44" s="150">
        <v>12815.4</v>
      </c>
      <c r="E44" s="135">
        <v>30</v>
      </c>
      <c r="F44" s="151">
        <v>12837.6</v>
      </c>
      <c r="G44" s="134">
        <v>1</v>
      </c>
      <c r="H44" s="150">
        <v>413.4</v>
      </c>
      <c r="I44" s="136">
        <v>0</v>
      </c>
      <c r="J44" s="155">
        <v>0</v>
      </c>
      <c r="K44" s="135">
        <v>0</v>
      </c>
      <c r="L44" s="151">
        <v>0</v>
      </c>
    </row>
    <row r="45" spans="1:12" ht="21.75" customHeight="1">
      <c r="A45" s="118">
        <v>40</v>
      </c>
      <c r="B45" s="120" t="s">
        <v>137</v>
      </c>
      <c r="C45" s="132">
        <f>SUM(C46:C51)</f>
        <v>241</v>
      </c>
      <c r="D45" s="148">
        <f aca="true" t="shared" si="5" ref="D45:L45">SUM(D46:D51)</f>
        <v>4286.9580000000105</v>
      </c>
      <c r="E45" s="132">
        <f t="shared" si="5"/>
        <v>241</v>
      </c>
      <c r="F45" s="148">
        <f t="shared" si="5"/>
        <v>4371.91</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207</v>
      </c>
      <c r="D46" s="149">
        <v>3377.47800000001</v>
      </c>
      <c r="E46" s="137">
        <v>207</v>
      </c>
      <c r="F46" s="152">
        <v>3432.04</v>
      </c>
      <c r="G46" s="133">
        <v>0</v>
      </c>
      <c r="H46" s="150">
        <v>0</v>
      </c>
      <c r="I46" s="136">
        <v>0</v>
      </c>
      <c r="J46" s="155">
        <v>0</v>
      </c>
      <c r="K46" s="137">
        <v>0</v>
      </c>
      <c r="L46" s="152">
        <v>0</v>
      </c>
    </row>
    <row r="47" spans="1:12" ht="21" customHeight="1">
      <c r="A47" s="118">
        <v>42</v>
      </c>
      <c r="B47" s="121" t="s">
        <v>21</v>
      </c>
      <c r="C47" s="133">
        <v>4</v>
      </c>
      <c r="D47" s="149">
        <v>165.36</v>
      </c>
      <c r="E47" s="137">
        <v>4</v>
      </c>
      <c r="F47" s="152">
        <v>165.37</v>
      </c>
      <c r="G47" s="133">
        <v>0</v>
      </c>
      <c r="H47" s="150">
        <v>0</v>
      </c>
      <c r="I47" s="136">
        <v>0</v>
      </c>
      <c r="J47" s="155">
        <v>0</v>
      </c>
      <c r="K47" s="137">
        <v>0</v>
      </c>
      <c r="L47" s="152">
        <v>0</v>
      </c>
    </row>
    <row r="48" spans="1:12" ht="21" customHeight="1">
      <c r="A48" s="118">
        <v>43</v>
      </c>
      <c r="B48" s="121" t="s">
        <v>22</v>
      </c>
      <c r="C48" s="133">
        <v>0</v>
      </c>
      <c r="D48" s="149">
        <v>0</v>
      </c>
      <c r="E48" s="137">
        <v>0</v>
      </c>
      <c r="F48" s="152">
        <v>0</v>
      </c>
      <c r="G48" s="133">
        <v>0</v>
      </c>
      <c r="H48" s="150">
        <v>0</v>
      </c>
      <c r="I48" s="136">
        <v>0</v>
      </c>
      <c r="J48" s="155">
        <v>0</v>
      </c>
      <c r="K48" s="137">
        <v>0</v>
      </c>
      <c r="L48" s="152">
        <v>0</v>
      </c>
    </row>
    <row r="49" spans="1:12" ht="27" customHeight="1">
      <c r="A49" s="118">
        <v>44</v>
      </c>
      <c r="B49" s="121" t="s">
        <v>23</v>
      </c>
      <c r="C49" s="133">
        <v>10</v>
      </c>
      <c r="D49" s="149">
        <v>413.4</v>
      </c>
      <c r="E49" s="137">
        <v>10</v>
      </c>
      <c r="F49" s="152">
        <v>413.43</v>
      </c>
      <c r="G49" s="133">
        <v>0</v>
      </c>
      <c r="H49" s="150">
        <v>0</v>
      </c>
      <c r="I49" s="136">
        <v>0</v>
      </c>
      <c r="J49" s="155">
        <v>0</v>
      </c>
      <c r="K49" s="137">
        <v>0</v>
      </c>
      <c r="L49" s="152">
        <v>0</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20</v>
      </c>
      <c r="D51" s="149">
        <v>330.72</v>
      </c>
      <c r="E51" s="137">
        <v>20</v>
      </c>
      <c r="F51" s="152">
        <v>361.07</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2037</v>
      </c>
      <c r="D53" s="148">
        <f t="shared" si="6"/>
        <v>17698120.4883</v>
      </c>
      <c r="E53" s="132">
        <f t="shared" si="6"/>
        <v>1272</v>
      </c>
      <c r="F53" s="148">
        <f t="shared" si="6"/>
        <v>10239397.42000001</v>
      </c>
      <c r="G53" s="132">
        <f t="shared" si="6"/>
        <v>57</v>
      </c>
      <c r="H53" s="148">
        <f t="shared" si="6"/>
        <v>84525.22</v>
      </c>
      <c r="I53" s="132">
        <f t="shared" si="6"/>
        <v>3</v>
      </c>
      <c r="J53" s="148">
        <f t="shared" si="6"/>
        <v>313031.1</v>
      </c>
      <c r="K53" s="132">
        <f>SUM(K6,K25,K34,K45,K52)</f>
        <v>251</v>
      </c>
      <c r="L53" s="148">
        <f t="shared" si="6"/>
        <v>134393.3896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&amp;L992C4570</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&amp;L992C4570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251</v>
      </c>
      <c r="F4" s="144">
        <f>SUM(F5:F20)</f>
        <v>134393.3895999998</v>
      </c>
    </row>
    <row r="5" spans="1:6" ht="20.25" customHeight="1">
      <c r="A5" s="98">
        <v>2</v>
      </c>
      <c r="B5" s="178" t="s">
        <v>96</v>
      </c>
      <c r="C5" s="179"/>
      <c r="D5" s="180"/>
      <c r="E5" s="143">
        <v>193</v>
      </c>
      <c r="F5" s="145">
        <v>80819.3895999998</v>
      </c>
    </row>
    <row r="6" spans="1:6" ht="28.5" customHeight="1">
      <c r="A6" s="98">
        <v>3</v>
      </c>
      <c r="B6" s="178" t="s">
        <v>97</v>
      </c>
      <c r="C6" s="179"/>
      <c r="D6" s="180"/>
      <c r="E6" s="143">
        <v>0</v>
      </c>
      <c r="F6" s="145">
        <v>0</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2</v>
      </c>
      <c r="F12" s="145">
        <v>1102.4</v>
      </c>
    </row>
    <row r="13" spans="1:6" ht="20.25" customHeight="1">
      <c r="A13" s="98">
        <v>10</v>
      </c>
      <c r="B13" s="178" t="s">
        <v>103</v>
      </c>
      <c r="C13" s="179"/>
      <c r="D13" s="180"/>
      <c r="E13" s="143">
        <v>14</v>
      </c>
      <c r="F13" s="145">
        <v>22706.8</v>
      </c>
    </row>
    <row r="14" spans="1:6" ht="25.5" customHeight="1">
      <c r="A14" s="98">
        <v>11</v>
      </c>
      <c r="B14" s="178" t="s">
        <v>104</v>
      </c>
      <c r="C14" s="179"/>
      <c r="D14" s="180"/>
      <c r="E14" s="143">
        <v>0</v>
      </c>
      <c r="F14" s="145">
        <v>0</v>
      </c>
    </row>
    <row r="15" spans="1:6" ht="20.25" customHeight="1">
      <c r="A15" s="98">
        <v>12</v>
      </c>
      <c r="B15" s="178" t="s">
        <v>105</v>
      </c>
      <c r="C15" s="179"/>
      <c r="D15" s="180"/>
      <c r="E15" s="143">
        <v>0</v>
      </c>
      <c r="F15" s="145">
        <v>0</v>
      </c>
    </row>
    <row r="16" spans="1:6" ht="30" customHeight="1">
      <c r="A16" s="98">
        <v>13</v>
      </c>
      <c r="B16" s="178" t="s">
        <v>106</v>
      </c>
      <c r="C16" s="179"/>
      <c r="D16" s="180"/>
      <c r="E16" s="143">
        <v>15</v>
      </c>
      <c r="F16" s="145">
        <v>12677.6</v>
      </c>
    </row>
    <row r="17" spans="1:6" ht="20.25" customHeight="1">
      <c r="A17" s="98">
        <v>14</v>
      </c>
      <c r="B17" s="178" t="s">
        <v>107</v>
      </c>
      <c r="C17" s="179"/>
      <c r="D17" s="180"/>
      <c r="E17" s="143">
        <v>22</v>
      </c>
      <c r="F17" s="145">
        <v>13228.8</v>
      </c>
    </row>
    <row r="18" spans="1:6" ht="27" customHeight="1">
      <c r="A18" s="98">
        <v>15</v>
      </c>
      <c r="B18" s="178" t="s">
        <v>108</v>
      </c>
      <c r="C18" s="179"/>
      <c r="D18" s="180"/>
      <c r="E18" s="143">
        <v>4</v>
      </c>
      <c r="F18" s="145">
        <v>2756</v>
      </c>
    </row>
    <row r="19" spans="1:6" ht="54.75" customHeight="1">
      <c r="A19" s="98">
        <v>16</v>
      </c>
      <c r="B19" s="178" t="s">
        <v>109</v>
      </c>
      <c r="C19" s="179"/>
      <c r="D19" s="180"/>
      <c r="E19" s="143">
        <v>0</v>
      </c>
      <c r="F19" s="145">
        <v>0</v>
      </c>
    </row>
    <row r="20" spans="1:6" ht="54.75" customHeight="1">
      <c r="A20" s="98">
        <v>17</v>
      </c>
      <c r="B20" s="178" t="s">
        <v>142</v>
      </c>
      <c r="C20" s="179"/>
      <c r="D20" s="180"/>
      <c r="E20" s="143">
        <v>1</v>
      </c>
      <c r="F20" s="145">
        <v>1102.4</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&amp;L992C4570</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&amp;L992C4570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2015-09-30T08:20:26Z</cp:lastPrinted>
  <dcterms:created xsi:type="dcterms:W3CDTF">1996-10-08T23:32:33Z</dcterms:created>
  <dcterms:modified xsi:type="dcterms:W3CDTF">2016-10-18T12:15:21Z</dcterms:modified>
  <cp:category/>
  <cp:version/>
  <cp:contentType/>
  <cp:contentStatus/>
</cp:coreProperties>
</file>